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r-lsvfs01\共有\04総務課\財政グループ\◆財政係◆\決算関係\08財政状況資料集\R2財政状況資料集\R4.9.6 令和２年度財政状況資料集の作成および提出について（２回目）\"/>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<sst xmlns="http://schemas.openxmlformats.org/spreadsheetml/2006/main" count="1110" uniqueCount="615">
  <si>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</si>
  <si>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</si>
  <si>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</si>
  <si>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</si>
  <si>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</si>
  <si>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</si>
  <si>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</si>
  <si>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</si>
  <si>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</si>
  <si>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</si>
  <si>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</si>
  <si>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</si>
  <si>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</si>
  <si>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</si>
  <si>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</si>
  <si>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</si>
  <si>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</si>
  <si>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</si>
  <si>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</si>
  <si>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</si>
  <si>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</si>
  <si>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</si>
  <si>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</si>
  <si>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</si>
  <si>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</si>
  <si>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</si>
  <si>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</si>
  <si>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</si>
  <si>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</si>
  <si>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</si>
  <si>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</si>
  <si>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</si>
  <si>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</si>
  <si>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</si>
  <si>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</si>
  <si>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</si>
  <si>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</si>
  <si>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</si>
  <si>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</si>
  <si>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</si>
  <si>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</si>
  <si>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</si>
  <si>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</si>
  <si>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</si>
  <si>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</si>
  <si>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</si>
  <si>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</si>
  <si>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</si>
  <si>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</si>
  <si>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</si>
  <si>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</si>
  <si>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</si>
  <si>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</si>
  <si>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</si>
  <si>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</si>
  <si>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</si>
  <si>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</si>
  <si>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</si>
  <si>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</si>
  <si>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</si>
  <si>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</si>
  <si>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</si>
  <si>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</si>
  <si>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</si>
  <si>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</si>
  <si>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</si>
  <si>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</si>
  <si>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</si>
  <si>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</si>
  <si>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</si>
  <si>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</si>
  <si>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</si>
  <si>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</si>
  <si>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</si>
  <si>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</si>
  <si>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</si>
  <si>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</si>
  <si>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</si>
  <si>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</si>
  <si>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</si>
  <si>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</si>
  <si>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</si>
  <si>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</si>
  <si>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</si>
  <si>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</si>
  <si>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</si>
  <si>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</si>
  <si>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</si>
  <si>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</si>
  <si>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</si>
  <si>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</si>
  <si>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</si>
  <si>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</si>
  <si>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</si>
  <si>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</si>
  <si>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</si>
  <si>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</si>
  <si>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</si>
  <si>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</si>
  <si>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</si>
  <si>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</si>
  <si>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</si>
  <si>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</si>
  <si>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</si>
  <si>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</si>
  <si>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</si>
  <si>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</si>
  <si>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</si>
  <si>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</si>
  <si>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</si>
  <si>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</si>
  <si>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</si>
  <si>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</si>
  <si>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</si>
  <si>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</si>
  <si>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</si>
  <si>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</si>
  <si>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</si>
  <si>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</si>
  <si>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</si>
  <si>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</si>
  <si>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</si>
  <si>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</si>
  <si>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</si>
  <si>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</si>
  <si>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</si>
  <si>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</si>
  <si>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</si>
  <si>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</si>
  <si>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</si>
  <si>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</si>
  <si>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</si>
  <si>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</si>
  <si>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</si>
  <si>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</si>
  <si>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</si>
  <si>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</si>
  <si>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</si>
  <si>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</si>
  <si>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</si>
  <si>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</si>
  <si>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</si>
  <si>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</si>
  <si>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</si>
  <si>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</si>
  <si>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</si>
  <si>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</si>
  <si>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</si>
  <si>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</si>
  <si>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</si>
  <si>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</si>
  <si>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</si>
  <si>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</si>
  <si>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</si>
  <si>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</si>
  <si>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</si>
  <si>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</si>
  <si>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</si>
  <si>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</si>
  <si>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</si>
  <si>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</si>
  <si>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</si>
  <si>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</si>
  <si>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</si>
  <si>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</si>
  <si>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</si>
  <si>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</si>
  <si>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</si>
  <si>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</si>
  <si>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</si>
  <si>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</si>
  <si>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</si>
  <si>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</si>
  <si>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</si>
  <si>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</si>
  <si>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</si>
  <si>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</si>
  <si>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</si>
  <si>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</si>
  <si>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</si>
  <si>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</si>
  <si>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</si>
  <si>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</si>
  <si>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</si>
  <si>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</si>
  <si>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</si>
  <si>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</si>
  <si>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</si>
  <si>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</si>
  <si>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</si>
  <si>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</si>
  <si>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</si>
  <si>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</si>
  <si>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</si>
  <si>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</si>
  <si>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</si>
  <si>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</si>
  <si>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</si>
  <si>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</si>
  <si>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</si>
  <si>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</si>
  <si>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</si>
  <si>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</si>
  <si>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</si>
  <si>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</si>
  <si>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</si>
  <si>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</si>
  <si>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</si>
  <si>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</si>
  <si>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</si>
  <si>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</si>
  <si>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</si>
  <si>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</si>
  <si>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</si>
  <si>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</si>
  <si>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</si>
  <si>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</si>
  <si>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</si>
  <si>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</si>
  <si>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</si>
  <si>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</si>
  <si>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</si>
  <si>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</si>
  <si>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</si>
  <si>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</si>
  <si>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</si>
  <si>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</si>
  <si>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</si>
  <si>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</si>
  <si>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</si>
  <si>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</si>
  <si>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</si>
  <si>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</si>
  <si>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</si>
  <si>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</si>
  <si>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</si>
  <si>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</si>
  <si>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</si>
  <si>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</si>
  <si>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</si>
  <si>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</si>
  <si>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</si>
  <si>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</si>
  <si>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</si>
  <si>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</si>
  <si>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</si>
  <si>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</si>
  <si>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</si>
  <si>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</si>
  <si>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</si>
  <si>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</si>
  <si>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</si>
  <si>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</si>
  <si>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</si>
  <si>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</si>
  <si>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</si>
  <si>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</si>
  <si>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</si>
  <si>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</si>
  <si>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</si>
  <si>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</si>
  <si>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</si>
  <si>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</si>
  <si>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</si>
  <si>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</si>
  <si>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</si>
  <si>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</si>
  <si>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</si>
  <si>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</si>
  <si>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</si>
  <si>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</si>
  <si>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</si>
  <si>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</si>
  <si>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</si>
  <si>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</si>
  <si>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</si>
  <si>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</si>
  <si>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</si>
  <si>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</si>
  <si>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</si>
  <si>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</si>
  <si>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</si>
  <si>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</si>
  <si>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</si>
  <si>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</si>
  <si>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</si>
  <si>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</si>
  <si>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</si>
  <si>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</si>
  <si>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</si>
  <si>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</si>
  <si>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</si>
  <si>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</si>
  <si>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</si>
  <si>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</si>
  <si>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</si>
  <si>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</si>
  <si>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</si>
  <si>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</si>
  <si>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</si>
  <si>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</si>
  <si>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</si>
  <si>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</si>
  <si>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</si>
  <si>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</si>
  <si>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</si>
  <si>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</si>
  <si>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</si>
  <si>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</si>
  <si>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</si>
  <si>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</si>
  <si>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</si>
  <si>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</si>
  <si>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</si>
  <si>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</si>
  <si>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</si>
  <si>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</si>
  <si>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</si>
  <si>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</si>
  <si>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</si>
  <si>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</si>
  <si>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</si>
  <si>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</si>
  <si>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</si>
  <si>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</si>
  <si>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</si>
  <si>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</si>
  <si>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</si>
  <si>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</si>
  <si>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</si>
  <si>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</si>
  <si>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</si>
  <si>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</si>
  <si>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</si>
  <si>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</si>
  <si>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</si>
  <si>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</si>
  <si>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</si>
  <si>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</si>
  <si>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</si>
  <si>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</si>
  <si>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</si>
  <si>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</si>
  <si>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</si>
  <si>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</si>
  <si>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</si>
  <si>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</si>
  <si>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</si>
  <si>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</si>
  <si>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</si>
  <si>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</si>
  <si>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</si>
  <si>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</si>
  <si>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</si>
  <si>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</si>
  <si>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</si>
  <si>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</si>
  <si>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</si>
  <si>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</si>
  <si>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</si>
  <si>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</si>
  <si>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</si>
  <si>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</si>
  <si>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</si>
  <si>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</si>
  <si>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</si>
  <si>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</si>
  <si>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</si>
  <si>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</si>
  <si>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</si>
  <si>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</si>
  <si>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</si>
  <si>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</si>
  <si>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</si>
  <si>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</si>
  <si>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</si>
  <si>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</si>
  <si>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</si>
  <si>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</si>
  <si>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</si>
  <si>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</si>
  <si>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</si>
  <si>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</si>
  <si>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</si>
  <si>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</si>
  <si>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</si>
  <si>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</si>
  <si>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</si>
  <si>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</si>
  <si>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</si>
  <si>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</si>
  <si>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</si>
  <si>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</si>
  <si>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</si>
  <si>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</si>
  <si>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</si>
  <si>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</si>
  <si>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</si>
  <si>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</si>
  <si>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</si>
  <si>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</si>
  <si>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</si>
  <si>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</si>
  <si>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</si>
  <si>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</si>
  <si>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</si>
  <si>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</si>
  <si>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</si>
  <si>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</si>
  <si>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</si>
  <si>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</si>
  <si>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</si>
  <si>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</si>
  <si>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</si>
  <si>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</si>
  <si>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</si>
  <si>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</si>
  <si>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</si>
  <si>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</si>
  <si>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</si>
  <si>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</si>
  <si>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</si>
  <si>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</si>
  <si>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</si>
  <si>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</si>
  <si>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</si>
  <si>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</si>
  <si>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</si>
  <si>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</si>
  <si>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</si>
  <si>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</si>
  <si>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</si>
  <si>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</si>
  <si>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</si>
  <si>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</si>
  <si>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</si>
  <si>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</si>
  <si>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</si>
  <si>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</si>
  <si>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</si>
  <si>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</si>
  <si>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</si>
  <si>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</si>
  <si>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</si>
  <si>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</si>
  <si>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</si>
  <si>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</si>
  <si>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</si>
  <si>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</si>
  <si>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</si>
  <si>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</si>
  <si>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</si>
  <si>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</si>
  <si>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</si>
  <si>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</si>
  <si>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</si>
  <si>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</si>
  <si>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</si>
  <si>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</si>
  <si>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</si>
  <si>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</si>
  <si>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</si>
  <si>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</si>
  <si>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</si>
  <si>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</si>
  <si>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</si>
  <si>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</si>
  <si>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</si>
  <si>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</si>
  <si>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</si>
  <si>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</si>
  <si>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</si>
  <si>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</si>
  <si>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</si>
  <si>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</si>
  <si>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</si>
  <si>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</si>
  <si>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</si>
  <si>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</si>
  <si>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</si>
  <si>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</si>
  <si>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</si>
  <si>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</si>
  <si>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</si>
  <si>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</si>
  <si>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</si>
  <si>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</si>
  <si>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</si>
  <si>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</si>
  <si>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</si>
  <si>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</si>
  <si>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</si>
  <si>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</si>
  <si>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</si>
  <si>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</si>
  <si>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</si>
  <si>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</si>
  <si>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</si>
  <si>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</si>
  <si>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</si>
  <si>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</si>
  <si>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</si>
  <si>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</si>
  <si>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</si>
  <si>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</si>
  <si>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</si>
  <si>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</si>
  <si>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</si>
  <si>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</si>
  <si>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</si>
  <si>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</si>
  <si>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</si>
  <si>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</si>
  <si>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</si>
  <si>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</si>
  <si>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</si>
  <si>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</si>
  <si>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</si>
  <si>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</si>
  <si>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</si>
  <si>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</si>
  <si>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</si>
  <si>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</si>
  <si>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</si>
  <si>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</si>
  <si>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</si>
  <si>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</si>
  <si>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</si>
  <si>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</si>
  <si>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</si>
  <si>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</si>
  <si>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</si>
  <si>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</si>
  <si>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</si>
  <si>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</si>
  <si>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</si>
  <si>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</si>
  <si>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</si>
  <si>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</si>
  <si>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</si>
  <si>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</si>
  <si>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</si>
  <si>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</si>
  <si>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</si>
  <si>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</si>
  <si>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</si>
  <si>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</si>
  <si>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</si>
  <si>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</si>
  <si>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</si>
  <si>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</si>
  <si>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</si>
  <si>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</si>
  <si>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</si>
  <si>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</si>
  <si>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</si>
  <si>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</si>
  <si>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</si>
  <si>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</si>
  <si>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</si>
  <si>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</si>
  <si>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</si>
  <si>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</si>
  <si>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</si>
  <si>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</si>
  <si>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 5.72</t>
  </si>
  <si>
    <t>▲ 4.82</t>
  </si>
  <si>
    <t>▲ 2.95</t>
  </si>
  <si>
    <t>水道事業会計</t>
  </si>
  <si>
    <t>一般会計</t>
  </si>
  <si>
    <t>国民健康保険事業会計</t>
  </si>
  <si>
    <t>介護保険事業会計</t>
  </si>
  <si>
    <t>下水道事業会計</t>
  </si>
  <si>
    <t>▲ 1.70</t>
  </si>
  <si>
    <t>墓地公園会計</t>
  </si>
  <si>
    <t>後期高齢者医療事業会計</t>
  </si>
  <si>
    <t>土地取得造成会計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</si>
  <si>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</si>
  <si>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</si>
  <si>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</si>
  <si>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</si>
  <si>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</si>
  <si>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</si>
  <si>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</si>
  <si>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</si>
  <si>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</si>
  <si>
    <t>ふるさと基金</t>
  </si>
  <si>
    <t>青少年育成基金</t>
  </si>
  <si>
    <t>教育施設整備基金</t>
  </si>
  <si>
    <t>ふるさと応援基金</t>
    <rPh sb="4" eb="6">
      <t>オウエン</t>
    </rPh>
    <rPh sb="6" eb="8">
      <t>キキン</t>
    </rPh>
    <phoneticPr fontId="2"/>
  </si>
  <si>
    <t>-</t>
    <phoneticPr fontId="2"/>
  </si>
  <si>
    <t>滋賀県市町村職員退職手当組合</t>
    <phoneticPr fontId="2"/>
  </si>
  <si>
    <t>-</t>
    <phoneticPr fontId="2"/>
  </si>
  <si>
    <t>彦根市犬上郡営林組合</t>
    <rPh sb="0" eb="2">
      <t>ヒコネ</t>
    </rPh>
    <rPh sb="2" eb="3">
      <t>シ</t>
    </rPh>
    <rPh sb="3" eb="5">
      <t>イヌカミ</t>
    </rPh>
    <rPh sb="5" eb="6">
      <t>グン</t>
    </rPh>
    <rPh sb="6" eb="8">
      <t>エイリン</t>
    </rPh>
    <rPh sb="8" eb="10">
      <t>クミアイ</t>
    </rPh>
    <phoneticPr fontId="2"/>
  </si>
  <si>
    <t>大滝山林組合（一般会計）</t>
    <rPh sb="10" eb="11">
      <t>ケイ</t>
    </rPh>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</si>
  <si>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</si>
  <si>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</si>
  <si>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</si>
  <si>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</si>
  <si>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rPh sb="11" eb="12">
      <t>ア</t>
    </rPh>
    <phoneticPr fontId="2"/>
  </si>
  <si>
    <t>滋賀県市町村職員研修センター</t>
    <phoneticPr fontId="2"/>
  </si>
  <si>
    <t>滋賀県後期高齢者医療広域連合（一般会計）</t>
    <rPh sb="15" eb="19">
      <t>イッパンカイケイ</t>
    </rPh>
    <phoneticPr fontId="2"/>
  </si>
  <si>
    <t>滋賀県後期高齢者医療広域連合（後期高齢者医療特別会計）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</si>
  <si>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</si>
  <si>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</si>
  <si>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</si>
  <si>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</si>
  <si>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</si>
  <si>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</si>
  <si>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</si>
  <si>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</si>
  <si>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</si>
  <si>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</si>
  <si>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及び有形固定資産減価償却率は公共施設の将来的な更新経費による財政負担を示す指標であるが、有形固定資産減価償却率については類似団体より下回っている。一方で将来負担比率については類似団体を上回っており、基金等の充当可能財源が乏しいことが要因であると考えられる。今後は現役世代と将来世代の負担の公平性に留意しながら、公共施設等総合管理計画等をもとにして、計画的に公共施設の修繕・除却等を行っていく必要がある。
</t>
    <rPh sb="1" eb="7">
      <t>ショウライフタンヒリツ</t>
    </rPh>
    <rPh sb="7" eb="8">
      <t>オヨ</t>
    </rPh>
    <rPh sb="9" eb="15">
      <t>ユウケイコテイシサン</t>
    </rPh>
    <rPh sb="15" eb="17">
      <t>ゲンカ</t>
    </rPh>
    <rPh sb="17" eb="20">
      <t>ショウキャクリツ</t>
    </rPh>
    <rPh sb="21" eb="23">
      <t>コウキョウ</t>
    </rPh>
    <rPh sb="23" eb="25">
      <t>シセツ</t>
    </rPh>
    <rPh sb="26" eb="29">
      <t>ショウライテキ</t>
    </rPh>
    <rPh sb="30" eb="34">
      <t>コウシンケイヒ</t>
    </rPh>
    <rPh sb="37" eb="41">
      <t>ザイセイフタン</t>
    </rPh>
    <rPh sb="42" eb="43">
      <t>シメ</t>
    </rPh>
    <rPh sb="44" eb="46">
      <t>シヒョウ</t>
    </rPh>
    <rPh sb="67" eb="71">
      <t>ルイジダンタイ</t>
    </rPh>
    <rPh sb="73" eb="75">
      <t>シタマワ</t>
    </rPh>
    <rPh sb="80" eb="82">
      <t>イッポウ</t>
    </rPh>
    <rPh sb="83" eb="89">
      <t>ショウライフタンヒリツ</t>
    </rPh>
    <rPh sb="94" eb="98">
      <t>ルイジダンタイ</t>
    </rPh>
    <rPh sb="99" eb="101">
      <t>ウワマワ</t>
    </rPh>
    <rPh sb="106" eb="108">
      <t>キキン</t>
    </rPh>
    <rPh sb="108" eb="109">
      <t>ナド</t>
    </rPh>
    <rPh sb="110" eb="116">
      <t>ジュウトウカノウザイゲン</t>
    </rPh>
    <rPh sb="117" eb="118">
      <t>トボ</t>
    </rPh>
    <rPh sb="123" eb="125">
      <t>ヨウイン</t>
    </rPh>
    <rPh sb="129" eb="130">
      <t>カンガ</t>
    </rPh>
    <rPh sb="135" eb="137">
      <t>コンゴ</t>
    </rPh>
    <rPh sb="138" eb="142">
      <t>ゲンエキセダイ</t>
    </rPh>
    <rPh sb="143" eb="147">
      <t>ショウライセダイ</t>
    </rPh>
    <rPh sb="148" eb="150">
      <t>フタン</t>
    </rPh>
    <rPh sb="151" eb="154">
      <t>コウヘイセイ</t>
    </rPh>
    <rPh sb="155" eb="157">
      <t>リュウイ</t>
    </rPh>
    <phoneticPr fontId="5"/>
  </si>
  <si>
    <t>　実質公債費比率の数値を類似団体と比較した場合、本町は高くなっている。この要因としては下水道事業の償還に関して基準外繰出を含め、多くの繰出をしていることが挙げられる。数値良化のため、接続率（下水道が利用できる人口に対して、実際に下水道を利用している人口の割合のこと）を高め、自己収入を増やすことに努める。</t>
    <rPh sb="95" eb="98">
      <t>ゲスイドウ</t>
    </rPh>
    <rPh sb="99" eb="101">
      <t>リヨウ</t>
    </rPh>
    <rPh sb="104" eb="106">
      <t>ジンコウ</t>
    </rPh>
    <rPh sb="107" eb="108">
      <t>タイ</t>
    </rPh>
    <rPh sb="111" eb="113">
      <t>ジッサイ</t>
    </rPh>
    <rPh sb="114" eb="117">
      <t>ゲスイドウ</t>
    </rPh>
    <rPh sb="118" eb="120">
      <t>リヨウ</t>
    </rPh>
    <rPh sb="124" eb="126">
      <t>ジンコウ</t>
    </rPh>
    <rPh sb="127" eb="129">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</si>
</sst>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2A56-42CE-A533-FCED695275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21643</c:v>
                </c:pt>
                <c:pt idx="1">
                  <c:v>38466</c:v>
                </c:pt>
                <c:pt idx="2">
                  <c:v>38399</c:v>
                </c:pt>
                <c:pt idx="3">
                  <c:v>42820</c:v>
                </c:pt>
                <c:pt idx="4">
                  <c:v>57906</c:v>
                </c:pt>
              </c:numCache>
            </c:numRef>
          </c:val>
          <c:smooth val="0"/>
          <c:extLst>
            <c:ext xmlns:c16="http://schemas.microsoft.com/office/drawing/2014/chart" uri="{C3380CC4-5D6E-409C-BE32-E72D297353CC}">
              <c16:uniqueId val="{00000001-2A56-42CE-A533-FCED695275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5.25</c:v>
                </c:pt>
                <c:pt idx="1">
                  <c:v>5.05</c:v>
                </c:pt>
                <c:pt idx="2">
                  <c:v>9.84</c:v>
                </c:pt>
                <c:pt idx="3">
                  <c:v>5.24</c:v>
                </c:pt>
                <c:pt idx="4">
                  <c:v>5.38</c:v>
                </c:pt>
              </c:numCache>
            </c:numRef>
          </c:val>
          <c:extLst>
            <c:ext xmlns:c16="http://schemas.microsoft.com/office/drawing/2014/chart" uri="{C3380CC4-5D6E-409C-BE32-E72D297353CC}">
              <c16:uniqueId val="{00000000-E333-4734-B81B-4169891E0D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28.47</c:v>
                </c:pt>
                <c:pt idx="1">
                  <c:v>27.34</c:v>
                </c:pt>
                <c:pt idx="2">
                  <c:v>16.75</c:v>
                </c:pt>
                <c:pt idx="3">
                  <c:v>17.13</c:v>
                </c:pt>
                <c:pt idx="4">
                  <c:v>12.71</c:v>
                </c:pt>
              </c:numCache>
            </c:numRef>
          </c:val>
          <c:extLst>
            <c:ext xmlns:c16="http://schemas.microsoft.com/office/drawing/2014/chart" uri="{C3380CC4-5D6E-409C-BE32-E72D297353CC}">
              <c16:uniqueId val="{00000001-E333-4734-B81B-4169891E0D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-1.56</c:v>
                </c:pt>
                <c:pt idx="2">
                  <c:v>-5.72</c:v>
                </c:pt>
                <c:pt idx="3">
                  <c:v>-4.82</c:v>
                </c:pt>
                <c:pt idx="4">
                  <c:v>-2.95</c:v>
                </c:pt>
              </c:numCache>
            </c:numRef>
          </c:val>
          <c:smooth val="0"/>
          <c:extLst>
            <c:ext xmlns:c16="http://schemas.microsoft.com/office/drawing/2014/chart" uri="{C3380CC4-5D6E-409C-BE32-E72D297353CC}">
              <c16:uniqueId val="{00000002-E333-4734-B81B-4169891E0D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9F5-4383-A278-F3759C8262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F5-4383-A278-F3759C82624E}"/>
            </c:ext>
          </c:extLst>
        </c:ser>
        <c:ser>
          <c:idx val="2"/>
          <c:order val="2"/>
          <c:tx>
            <c:strRef>
              <c:f>データシート!$A$29</c:f>
              <c:strCache>
                <c:ptCount val="1"/>
                <c:pt idx="0">
                  <c:v>土地取得造成会計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F5-4383-A278-F3759C82624E}"/>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0.04</c:v>
                </c:pt>
                <c:pt idx="8">
                  <c:v>#N/A</c:v>
                </c:pt>
                <c:pt idx="9">
                  <c:v>0</c:v>
                </c:pt>
              </c:numCache>
            </c:numRef>
          </c:val>
          <c:extLst>
            <c:ext xmlns:c16="http://schemas.microsoft.com/office/drawing/2014/chart" uri="{C3380CC4-5D6E-409C-BE32-E72D297353CC}">
              <c16:uniqueId val="{00000003-C9F5-4383-A278-F3759C82624E}"/>
            </c:ext>
          </c:extLst>
        </c:ser>
        <c:ser>
          <c:idx val="4"/>
          <c:order val="4"/>
          <c:tx>
            <c:strRef>
              <c:f>データシート!$A$31</c:f>
              <c:strCache>
                <c:ptCount val="1"/>
                <c:pt idx="0">
                  <c:v>墓地公園会計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0.22</c:v>
                </c:pt>
              </c:numCache>
            </c:numRef>
          </c:val>
          <c:extLst>
            <c:ext xmlns:c16="http://schemas.microsoft.com/office/drawing/2014/chart" uri="{C3380CC4-5D6E-409C-BE32-E72D297353CC}">
              <c16:uniqueId val="{00000004-C9F5-4383-A278-F3759C82624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0.01</c:v>
                </c:pt>
                <c:pt idx="4">
                  <c:v>#N/A</c:v>
                </c:pt>
                <c:pt idx="5">
                  <c:v>0</c:v>
                </c:pt>
                <c:pt idx="6">
                  <c:v>1.7</c:v>
                </c:pt>
                <c:pt idx="7">
                  <c:v>#N/A</c:v>
                </c:pt>
                <c:pt idx="8">
                  <c:v>#N/A</c:v>
                </c:pt>
                <c:pt idx="9">
                  <c:v>1.43</c:v>
                </c:pt>
              </c:numCache>
            </c:numRef>
          </c:val>
          <c:extLst>
            <c:ext xmlns:c16="http://schemas.microsoft.com/office/drawing/2014/chart" uri="{C3380CC4-5D6E-409C-BE32-E72D297353CC}">
              <c16:uniqueId val="{00000005-C9F5-4383-A278-F3759C82624E}"/>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0.85</c:v>
                </c:pt>
                <c:pt idx="4">
                  <c:v>#N/A</c:v>
                </c:pt>
                <c:pt idx="5">
                  <c:v>1.91</c:v>
                </c:pt>
                <c:pt idx="6">
                  <c:v>#N/A</c:v>
                </c:pt>
                <c:pt idx="7">
                  <c:v>0.53</c:v>
                </c:pt>
                <c:pt idx="8">
                  <c:v>#N/A</c:v>
                </c:pt>
                <c:pt idx="9">
                  <c:v>2.3199999999999998</c:v>
                </c:pt>
              </c:numCache>
            </c:numRef>
          </c:val>
          <c:extLst>
            <c:ext xmlns:c16="http://schemas.microsoft.com/office/drawing/2014/chart" uri="{C3380CC4-5D6E-409C-BE32-E72D297353CC}">
              <c16:uniqueId val="{00000006-C9F5-4383-A278-F3759C82624E}"/>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1.46</c:v>
                </c:pt>
                <c:pt idx="2">
                  <c:v>#N/A</c:v>
                </c:pt>
                <c:pt idx="3">
                  <c:v>2.66</c:v>
                </c:pt>
                <c:pt idx="4">
                  <c:v>#N/A</c:v>
                </c:pt>
                <c:pt idx="5">
                  <c:v>1.39</c:v>
                </c:pt>
                <c:pt idx="6">
                  <c:v>#N/A</c:v>
                </c:pt>
                <c:pt idx="7">
                  <c:v>5.34</c:v>
                </c:pt>
                <c:pt idx="8">
                  <c:v>#N/A</c:v>
                </c:pt>
                <c:pt idx="9">
                  <c:v>2.5299999999999998</c:v>
                </c:pt>
              </c:numCache>
            </c:numRef>
          </c:val>
          <c:extLst>
            <c:ext xmlns:c16="http://schemas.microsoft.com/office/drawing/2014/chart" uri="{C3380CC4-5D6E-409C-BE32-E72D297353CC}">
              <c16:uniqueId val="{00000007-C9F5-4383-A278-F3759C8262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5.05</c:v>
                </c:pt>
                <c:pt idx="4">
                  <c:v>#N/A</c:v>
                </c:pt>
                <c:pt idx="5">
                  <c:v>9.84</c:v>
                </c:pt>
                <c:pt idx="6">
                  <c:v>#N/A</c:v>
                </c:pt>
                <c:pt idx="7">
                  <c:v>5.22</c:v>
                </c:pt>
                <c:pt idx="8">
                  <c:v>#N/A</c:v>
                </c:pt>
                <c:pt idx="9">
                  <c:v>5.15</c:v>
                </c:pt>
              </c:numCache>
            </c:numRef>
          </c:val>
          <c:extLst>
            <c:ext xmlns:c16="http://schemas.microsoft.com/office/drawing/2014/chart" uri="{C3380CC4-5D6E-409C-BE32-E72D297353CC}">
              <c16:uniqueId val="{00000008-C9F5-4383-A278-F3759C8262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c:v>
                </c:pt>
                <c:pt idx="2">
                  <c:v>#N/A</c:v>
                </c:pt>
                <c:pt idx="3">
                  <c:v>15.08</c:v>
                </c:pt>
                <c:pt idx="4">
                  <c:v>#N/A</c:v>
                </c:pt>
                <c:pt idx="5">
                  <c:v>14.85</c:v>
                </c:pt>
                <c:pt idx="6">
                  <c:v>#N/A</c:v>
                </c:pt>
                <c:pt idx="7">
                  <c:v>15.48</c:v>
                </c:pt>
                <c:pt idx="8">
                  <c:v>#N/A</c:v>
                </c:pt>
                <c:pt idx="9">
                  <c:v>15.33</c:v>
                </c:pt>
              </c:numCache>
            </c:numRef>
          </c:val>
          <c:extLst>
            <c:ext xmlns:c16="http://schemas.microsoft.com/office/drawing/2014/chart" uri="{C3380CC4-5D6E-409C-BE32-E72D297353CC}">
              <c16:uniqueId val="{00000009-C9F5-4383-A278-F3759C8262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c:v>
                </c:pt>
                <c:pt idx="5">
                  <c:v>376</c:v>
                </c:pt>
                <c:pt idx="8">
                  <c:v>368</c:v>
                </c:pt>
                <c:pt idx="11">
                  <c:v>360</c:v>
                </c:pt>
                <c:pt idx="14">
                  <c:v>342</c:v>
                </c:pt>
              </c:numCache>
            </c:numRef>
          </c:val>
          <c:extLst>
            <c:ext xmlns:c16="http://schemas.microsoft.com/office/drawing/2014/chart" uri="{C3380CC4-5D6E-409C-BE32-E72D297353CC}">
              <c16:uniqueId val="{00000000-1CBB-4FE7-B073-7F99063E81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BB-4FE7-B073-7F99063E81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1CBB-4FE7-B073-7F99063E81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3</c:v>
                </c:pt>
                <c:pt idx="12">
                  <c:v>3</c:v>
                </c:pt>
              </c:numCache>
            </c:numRef>
          </c:val>
          <c:extLst>
            <c:ext xmlns:c16="http://schemas.microsoft.com/office/drawing/2014/chart" uri="{C3380CC4-5D6E-409C-BE32-E72D297353CC}">
              <c16:uniqueId val="{00000003-1CBB-4FE7-B073-7F99063E81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c:v>
                </c:pt>
                <c:pt idx="3">
                  <c:v>187</c:v>
                </c:pt>
                <c:pt idx="6">
                  <c:v>192</c:v>
                </c:pt>
                <c:pt idx="9">
                  <c:v>168</c:v>
                </c:pt>
                <c:pt idx="12">
                  <c:v>236</c:v>
                </c:pt>
              </c:numCache>
            </c:numRef>
          </c:val>
          <c:extLst>
            <c:ext xmlns:c16="http://schemas.microsoft.com/office/drawing/2014/chart" uri="{C3380CC4-5D6E-409C-BE32-E72D297353CC}">
              <c16:uniqueId val="{00000004-1CBB-4FE7-B073-7F99063E81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B-4FE7-B073-7F99063E81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BB-4FE7-B073-7F99063E81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431</c:v>
                </c:pt>
                <c:pt idx="3">
                  <c:v>443</c:v>
                </c:pt>
                <c:pt idx="6">
                  <c:v>392</c:v>
                </c:pt>
                <c:pt idx="9">
                  <c:v>381</c:v>
                </c:pt>
                <c:pt idx="12">
                  <c:v>345</c:v>
                </c:pt>
              </c:numCache>
            </c:numRef>
          </c:val>
          <c:extLst>
            <c:ext xmlns:c16="http://schemas.microsoft.com/office/drawing/2014/chart" uri="{C3380CC4-5D6E-409C-BE32-E72D297353CC}">
              <c16:uniqueId val="{00000007-1CBB-4FE7-B073-7F99063E81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233</c:v>
                </c:pt>
                <c:pt idx="2">
                  <c:v>#N/A</c:v>
                </c:pt>
                <c:pt idx="3">
                  <c:v>#N/A</c:v>
                </c:pt>
                <c:pt idx="4">
                  <c:v>256</c:v>
                </c:pt>
                <c:pt idx="5">
                  <c:v>#N/A</c:v>
                </c:pt>
                <c:pt idx="6">
                  <c:v>#N/A</c:v>
                </c:pt>
                <c:pt idx="7">
                  <c:v>218</c:v>
                </c:pt>
                <c:pt idx="8">
                  <c:v>#N/A</c:v>
                </c:pt>
                <c:pt idx="9">
                  <c:v>#N/A</c:v>
                </c:pt>
                <c:pt idx="10">
                  <c:v>193</c:v>
                </c:pt>
                <c:pt idx="11">
                  <c:v>#N/A</c:v>
                </c:pt>
                <c:pt idx="12">
                  <c:v>#N/A</c:v>
                </c:pt>
                <c:pt idx="13">
                  <c:v>243</c:v>
                </c:pt>
                <c:pt idx="14">
                  <c:v>#N/A</c:v>
                </c:pt>
              </c:numCache>
            </c:numRef>
          </c:val>
          <c:smooth val="0"/>
          <c:extLst>
            <c:ext xmlns:c16="http://schemas.microsoft.com/office/drawing/2014/chart" uri="{C3380CC4-5D6E-409C-BE32-E72D297353CC}">
              <c16:uniqueId val="{00000008-1CBB-4FE7-B073-7F99063E81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4531</c:v>
                </c:pt>
                <c:pt idx="5">
                  <c:v>4329</c:v>
                </c:pt>
                <c:pt idx="8">
                  <c:v>4235</c:v>
                </c:pt>
                <c:pt idx="11">
                  <c:v>4086</c:v>
                </c:pt>
                <c:pt idx="14">
                  <c:v>3891</c:v>
                </c:pt>
              </c:numCache>
            </c:numRef>
          </c:val>
          <c:extLst>
            <c:ext xmlns:c16="http://schemas.microsoft.com/office/drawing/2014/chart" uri="{C3380CC4-5D6E-409C-BE32-E72D297353CC}">
              <c16:uniqueId val="{00000000-9BC7-4FA6-976C-8D99126B62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5</c:v>
                </c:pt>
                <c:pt idx="8">
                  <c:v>3</c:v>
                </c:pt>
                <c:pt idx="11">
                  <c:v>3</c:v>
                </c:pt>
                <c:pt idx="14">
                  <c:v>2</c:v>
                </c:pt>
              </c:numCache>
            </c:numRef>
          </c:val>
          <c:extLst>
            <c:ext xmlns:c16="http://schemas.microsoft.com/office/drawing/2014/chart" uri="{C3380CC4-5D6E-409C-BE32-E72D297353CC}">
              <c16:uniqueId val="{00000001-9BC7-4FA6-976C-8D99126B62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1190</c:v>
                </c:pt>
                <c:pt idx="5">
                  <c:v>1144</c:v>
                </c:pt>
                <c:pt idx="8">
                  <c:v>968</c:v>
                </c:pt>
                <c:pt idx="11">
                  <c:v>1014</c:v>
                </c:pt>
                <c:pt idx="14">
                  <c:v>1002</c:v>
                </c:pt>
              </c:numCache>
            </c:numRef>
          </c:val>
          <c:extLst>
            <c:ext xmlns:c16="http://schemas.microsoft.com/office/drawing/2014/chart" uri="{C3380CC4-5D6E-409C-BE32-E72D297353CC}">
              <c16:uniqueId val="{00000002-9BC7-4FA6-976C-8D99126B62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C7-4FA6-976C-8D99126B62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C7-4FA6-976C-8D99126B62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5-9BC7-4FA6-976C-8D99126B62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751</c:v>
                </c:pt>
                <c:pt idx="3">
                  <c:v>798</c:v>
                </c:pt>
                <c:pt idx="6">
                  <c:v>744</c:v>
                </c:pt>
                <c:pt idx="9">
                  <c:v>811</c:v>
                </c:pt>
                <c:pt idx="12">
                  <c:v>762</c:v>
                </c:pt>
              </c:numCache>
            </c:numRef>
          </c:val>
          <c:extLst>
            <c:ext xmlns:c16="http://schemas.microsoft.com/office/drawing/2014/chart" uri="{C3380CC4-5D6E-409C-BE32-E72D297353CC}">
              <c16:uniqueId val="{00000006-9BC7-4FA6-976C-8D99126B62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37</c:v>
                </c:pt>
                <c:pt idx="6">
                  <c:v>36</c:v>
                </c:pt>
                <c:pt idx="9">
                  <c:v>32</c:v>
                </c:pt>
                <c:pt idx="12">
                  <c:v>32</c:v>
                </c:pt>
              </c:numCache>
            </c:numRef>
          </c:val>
          <c:extLst>
            <c:ext xmlns:c16="http://schemas.microsoft.com/office/drawing/2014/chart" uri="{C3380CC4-5D6E-409C-BE32-E72D297353CC}">
              <c16:uniqueId val="{00000007-9BC7-4FA6-976C-8D99126B62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1965</c:v>
                </c:pt>
                <c:pt idx="3">
                  <c:v>1741</c:v>
                </c:pt>
                <c:pt idx="6">
                  <c:v>1738</c:v>
                </c:pt>
                <c:pt idx="9">
                  <c:v>2039</c:v>
                </c:pt>
                <c:pt idx="12">
                  <c:v>2101</c:v>
                </c:pt>
              </c:numCache>
            </c:numRef>
          </c:val>
          <c:extLst>
            <c:ext xmlns:c16="http://schemas.microsoft.com/office/drawing/2014/chart" uri="{C3380CC4-5D6E-409C-BE32-E72D297353CC}">
              <c16:uniqueId val="{00000008-9BC7-4FA6-976C-8D99126B62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3</c:v>
                </c:pt>
                <c:pt idx="9">
                  <c:v>2</c:v>
                </c:pt>
                <c:pt idx="12">
                  <c:v>0</c:v>
                </c:pt>
              </c:numCache>
            </c:numRef>
          </c:val>
          <c:extLst>
            <c:ext xmlns:c16="http://schemas.microsoft.com/office/drawing/2014/chart" uri="{C3380CC4-5D6E-409C-BE32-E72D297353CC}">
              <c16:uniqueId val="{00000009-9BC7-4FA6-976C-8D99126B62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2807</c:v>
                </c:pt>
                <c:pt idx="3">
                  <c:v>2614</c:v>
                </c:pt>
                <c:pt idx="6">
                  <c:v>2489</c:v>
                </c:pt>
                <c:pt idx="9">
                  <c:v>2294</c:v>
                </c:pt>
                <c:pt idx="12">
                  <c:v>2217</c:v>
                </c:pt>
              </c:numCache>
            </c:numRef>
          </c:val>
          <c:extLst>
            <c:ext xmlns:c16="http://schemas.microsoft.com/office/drawing/2014/chart" uri="{C3380CC4-5D6E-409C-BE32-E72D297353CC}">
              <c16:uniqueId val="{0000000A-9BC7-4FA6-976C-8D99126B62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74</c:v>
                </c:pt>
                <c:pt idx="11">
                  <c:v>#N/A</c:v>
                </c:pt>
                <c:pt idx="12">
                  <c:v>#N/A</c:v>
                </c:pt>
                <c:pt idx="13">
                  <c:v>218</c:v>
                </c:pt>
                <c:pt idx="14">
                  <c:v>#N/A</c:v>
                </c:pt>
              </c:numCache>
            </c:numRef>
          </c:val>
          <c:smooth val="0"/>
          <c:extLst>
            <c:ext xmlns:c16="http://schemas.microsoft.com/office/drawing/2014/chart" uri="{C3380CC4-5D6E-409C-BE32-E72D297353CC}">
              <c16:uniqueId val="{0000000B-9BC7-4FA6-976C-8D99126B62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393</c:v>
                </c:pt>
                <c:pt idx="1">
                  <c:v>393</c:v>
                </c:pt>
                <c:pt idx="2">
                  <c:v>310</c:v>
                </c:pt>
              </c:numCache>
            </c:numRef>
          </c:val>
          <c:extLst>
            <c:ext xmlns:c16="http://schemas.microsoft.com/office/drawing/2014/chart" uri="{C3380CC4-5D6E-409C-BE32-E72D297353CC}">
              <c16:uniqueId val="{00000000-E960-4AFD-BA02-5F7B68F7A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E960-4AFD-BA02-5F7B68F7A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345</c:v>
                </c:pt>
                <c:pt idx="1">
                  <c:v>391</c:v>
                </c:pt>
                <c:pt idx="2">
                  <c:v>441</c:v>
                </c:pt>
              </c:numCache>
            </c:numRef>
          </c:val>
          <c:extLst>
            <c:ext xmlns:c16="http://schemas.microsoft.com/office/drawing/2014/chart" uri="{C3380CC4-5D6E-409C-BE32-E72D297353CC}">
              <c16:uniqueId val="{00000002-E960-4AFD-BA02-5F7B68F7A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{9212675A-7748-4E4A-BB96-0A8FCCA77005}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02-4EDD-8FFD-88C20CAFA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{5FB818C4-DA4A-407E-927E-BB458AD8E10B}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02-4EDD-8FFD-88C20CAFA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{A61F9854-C16D-4B68-841D-88BC3B39C69F}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02-4EDD-8FFD-88C20CAFA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{3BDC76FE-CDE2-40E5-87F5-21FDEC334621}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02-4EDD-8FFD-88C20CAFA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{4BC2C8BB-A99E-4412-85D0-F118C90B1227}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02-4EDD-8FFD-88C20CAFA3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{F56BFF2B-CDC8-4B36-AF95-B83C2925C444}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02-4EDD-8FFD-88C20CAFA3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{B535F85D-F812-4E92-AE1C-6A2DE74B6ACA}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02-4EDD-8FFD-88C20CAFA3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{E96BE20E-EAC0-48F7-9CEE-1DC0CC48196D}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02-4EDD-8FFD-88C20CAFA31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{4DD50F35-9E46-4700-BB3B-239D4D3CD35F}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02-4EDD-8FFD-88C20CAFA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32">
                  <c:v>63.3</c:v>
                </c:pt>
              </c:numCache>
            </c:numRef>
          </c:xVal>
          <c:yVal>
            <c:numRef>
              <c:f>公会計指標分析・財政指標組合せ分析表!$BP$51:$DC$51</c:f>
              <c:numCache>
                <c:formatCode>#,##0.0;"▲ "#,##0.0</c:formatCode>
                <c:ptCount val="40"/>
                <c:pt idx="32">
                  <c:v>10.3</c:v>
                </c:pt>
              </c:numCache>
            </c:numRef>
          </c:yVal>
          <c:smooth val="0"/>
          <c:extLst>
            <c:ext xmlns:c16="http://schemas.microsoft.com/office/drawing/2014/chart" uri="{C3380CC4-5D6E-409C-BE32-E72D297353CC}">
              <c16:uniqueId val="{00000009-3E02-4EDD-8FFD-88C20CAFA3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{FE287D55-6CBF-4D9A-9CC7-45D2E1CABB53}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02-4EDD-8FFD-88C20CAFA3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{3A2D360B-BF17-49A5-ABD7-3348E4CBDAB9}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02-4EDD-8FFD-88C20CAFA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{329908E9-B91E-4DA0-B533-A8CE43777BD7}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02-4EDD-8FFD-88C20CAFA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{3CF7B6F9-3E80-4E82-9D79-E0062628CF0B}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02-4EDD-8FFD-88C20CAFA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{E522914A-FF11-42BD-ACED-8C6DBB339C98}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02-4EDD-8FFD-88C20CAFA3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{C7877FCD-FAB0-45BE-AF50-78E7E7D561A1}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02-4EDD-8FFD-88C20CAFA3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{2085E789-28A3-43E3-8371-8DDE12D1C12F}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02-4EDD-8FFD-88C20CAFA3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{D46D4BDD-CCC1-4EAE-8685-01843CDA75F8}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02-4EDD-8FFD-88C20CAFA3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{24682399-E1DD-47EB-94CB-DFC3BE3632F1}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02-4EDD-8FFD-88C20CAFA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32">
                  <c:v>64.2</c:v>
                </c:pt>
              </c:numCache>
            </c:numRef>
          </c:xVal>
          <c:yVal>
            <c:numRef>
              <c:f>公会計指標分析・財政指標組合せ分析表!$BP$55:$DC$55</c:f>
              <c:numCache>
                <c:formatCode>#,##0.0;"▲ "#,##0.0</c:formatCode>
                <c:ptCount val="40"/>
                <c:pt idx="0">
                  <c:v>0</c:v>
                </c:pt>
                <c:pt idx="32">
                  <c:v>0</c:v>
                </c:pt>
              </c:numCache>
            </c:numRef>
          </c:yVal>
          <c:smooth val="0"/>
          <c:extLst>
            <c:ext xmlns:c16="http://schemas.microsoft.com/office/drawing/2014/chart" uri="{C3380CC4-5D6E-409C-BE32-E72D297353CC}">
              <c16:uniqueId val="{00000013-3E02-4EDD-8FFD-88C20CAFA31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{47507B96-0CE2-441D-8AB0-BFD83EB35DC6}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D45-413B-8FE4-5325B2EC22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{336AB417-7266-46E7-A7D1-CC40B92B081A}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45-413B-8FE4-5325B2EC22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{050B740D-4393-4223-B394-732506EC16CE}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45-413B-8FE4-5325B2EC22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{7E7B20F0-7F60-40A6-A56B-BFBEC3C70761}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45-413B-8FE4-5325B2EC22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{AAEF8500-5390-4959-8294-A6FB165F5D4C}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45-413B-8FE4-5325B2EC221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{D48818EB-F781-4992-B9CC-DDE13AB3DDC8}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D45-413B-8FE4-5325B2EC221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{FF0B609D-B33A-47C8-B111-FD418EB6BC2C}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D45-413B-8FE4-5325B2EC221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{44EDCFB5-8DC6-44D1-B73A-085F40F3558E}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D45-413B-8FE4-5325B2EC221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{A168255D-26BE-4F6C-8330-2E3A50796B9B}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D45-413B-8FE4-5325B2EC22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11.9</c:v>
                </c:pt>
                <c:pt idx="16">
                  <c:v>11.8</c:v>
                </c:pt>
                <c:pt idx="24">
                  <c:v>11.3</c:v>
                </c:pt>
                <c:pt idx="32">
                  <c:v>10.8</c:v>
                </c:pt>
              </c:numCache>
            </c:numRef>
          </c:xVal>
          <c:yVal>
            <c:numRef>
              <c:f>公会計指標分析・財政指標組合せ分析表!$BP$73:$DC$73</c:f>
              <c:numCache>
                <c:formatCode>#,##0.0;"▲ "#,##0.0</c:formatCode>
                <c:ptCount val="40"/>
                <c:pt idx="24">
                  <c:v>3.8</c:v>
                </c:pt>
                <c:pt idx="32">
                  <c:v>10.3</c:v>
                </c:pt>
              </c:numCache>
            </c:numRef>
          </c:yVal>
          <c:smooth val="0"/>
          <c:extLst>
            <c:ext xmlns:c16="http://schemas.microsoft.com/office/drawing/2014/chart" uri="{C3380CC4-5D6E-409C-BE32-E72D297353CC}">
              <c16:uniqueId val="{00000009-9D45-413B-8FE4-5325B2EC22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287947793938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{27F1FD49-B344-4455-B94F-70E0E52CBC91}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D45-413B-8FE4-5325B2EC22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{314810C2-3F85-4C32-BFA6-545C03D655D2}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45-413B-8FE4-5325B2EC22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{C540DC9F-C14F-4833-BC28-93AB3FC8FF27}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45-413B-8FE4-5325B2EC22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{64EEE849-A0A6-4C90-A754-5BD1A5537FC0}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45-413B-8FE4-5325B2EC22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{B75AAFCF-2CC5-4480-9F93-241F0B2B4E4C}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45-413B-8FE4-5325B2EC2213}"/>
                </c:ext>
              </c:extLst>
            </c:dLbl>
            <c:dLbl>
              <c:idx val="8"/>
              <c:layout>
                <c:manualLayout>
                  <c:x val="-2.5298388263998016E-2"/>
                  <c:y val="-6.35989141774099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{85759F52-A5FD-4144-BE1B-969DD8003426}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D45-413B-8FE4-5325B2EC2213}"/>
                </c:ext>
              </c:extLst>
            </c:dLbl>
            <c:dLbl>
              <c:idx val="16"/>
              <c:layout>
                <c:manualLayout>
                  <c:x val="-3.1697991619110633E-2"/>
                  <c:y val="-2.57574626328937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{D7024165-8E19-48DE-A2B5-B0A39B25430C}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D45-413B-8FE4-5325B2EC221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{FBABDF63-81F9-4DD2-B15A-9C38CF35B404}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D45-413B-8FE4-5325B2EC221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{5B73F33E-80AC-4917-BA63-F34BC98A228A}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D45-413B-8FE4-5325B2EC22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45-413B-8FE4-5325B2EC2213}"/>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額となった。このことから実質公債費比率の分子は、対前年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となった。今後も収益性の不安定さから下水道事業債の償還金に対する繰出金の増が予想されるため、企業会計の収入の増、繰上償還等を推進し数値の抑制に努める。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将来負担額で、一般会計等に係る地方債現在高は、対前年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百万円の減額となり、今後も減少していくと想定している。公営企業債等繰入見込額は対前年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百万円の増となっている。これらにより将来負担額は、全体で対前年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充当可能財源等では、充当可能基金は特定目的基金の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となった。充当可能特定歳入は、主に住宅新築資金元利収入で新規貸付がないため、今後も減少する。また、基準財政需要額算入見込額は、下水道事業債等交付税措置のある起債の償還残高減により対前年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百万円の減となった。よって充当可能財源等は、全体で対前年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百万円の減となり、これらのことから将来負担比率の分子は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において、近江牛等へのふるさと納税が好調であったことから積立額が</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額を上回ったため、その他特定目的基金が昨年度比</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った。しかし、</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の影響がそれを上回り、基金全体で</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同水準で推移している。しかしながら、厳しい財政状況の中、恒常的に財政調整基金の取崩しによって予算編成を行っている状況であり、ふるさと応援基金をはじめとする特定目的基金を有効に活用しつつ、現在策定を進めている財政健全化計画に基づく様々な取組により、基金の取崩しを抑え、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福祉基金：福祉の振興を図るため、民間の地域福祉活動の活性化および福祉施設整備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ふるさと基金：個性豊かな「ふるさと」を創造するため、地域づくり推進事業および地域住民の共同活動の活性化を図る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ふるさと納税に基づき寄附された寄附金等を財源として実施する事業に要する経費の財源に活用する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教育・文化の推進に関する事業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保健・医療・介護・福祉の向上に関する事業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産業の振興に関する事業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生活環境の向上に関する事業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地域自治の充実に関する事業</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その他目的達成のために町長が必要と認める事業</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積立額が取崩し額を上回ったため</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今後も厳しい財政状況が続く見通しの中、特に、貴重な財源であるふるさと応援寄付金による収入確保に努め、目的用途に沿った事業に積極的に活用していく。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新型コロナウイルス感染症の拡大や公共施設等の老朽化に伴って、税収減・歳出増により、財政調整基金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億円取り崩したため、昨年度比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百万円の残高減となった。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恒常的に財政調整基金の取崩しによって予算編成を行っている状況であり、ふるさと応援基金をはじめとする特定目的基金を有効に活用しつつ、現在策定進めている財政健全化計画に基づく様々な取組により、基金の取崩しを抑え、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、公共施設の老朽化に伴う改修事業や過疎対策事業に町債を発行することが予想され、公債費の増加が見込まれる。そのため、今後の償還の負担急増に備えるために、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引き続き基金残高を保っていく。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類似団体よりやや低く、全国平均や県平均とほぼ同じ水準であり、適正な数値を維持できていると考えられる。個別施設計画や公共施設等総合管理計画をもとにして、計画的に資産の除却または長寿命化を図るなどの対策をしていく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9" name="直線コネクタ 68"/>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2"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3" name="直線コネクタ 72"/>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6" name="フローチャート: 判断 75"/>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8" name="フローチャート: 判断 77"/>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85" name="楕円 84"/>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148924</xdr:rowOff>
    </xdr:from>
    <xdr:ext cx="405111" cy="259045"/>
    <xdr:sp macro="" textlink="">
      <xdr:nvSpPr>
        <xdr:cNvPr id="86" name="有形固定資産減価償却率該当値テキスト"/>
        <xdr:cNvSpPr txBox="1"/>
      </xdr:nvSpPr>
      <xdr:spPr>
        <a:xfrm>
          <a:off x="4813300" y="58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30692</xdr:rowOff>
    </xdr:from>
    <xdr:to>
      <xdr:col>7</xdr:col>
      <xdr:colOff>187325</xdr:colOff>
      <xdr:row>30</xdr:row>
      <xdr:rowOff>132292</xdr:rowOff>
    </xdr:to>
    <xdr:sp macro="" textlink="">
      <xdr:nvSpPr>
        <xdr:cNvPr id="87" name="楕円 86"/>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65528</xdr:rowOff>
    </xdr:from>
    <xdr:ext cx="405111" cy="259045"/>
    <xdr:sp macro="" textlink="">
      <xdr:nvSpPr>
        <xdr:cNvPr id="88"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9"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0"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1"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2"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県・全国平均を上回っている。これは経常一般財源のうち経常経費充当額が高いために、債務償還に充当可能な財源が少ないことが要因である。起債発行の抑制や繰り上げ償還の実施などで将来負担額を減少させるとともに、経常経費の見直し・コストカットを行っ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3" name="直線コネクタ 122"/>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4"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5" name="直線コネクタ 124"/>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8"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9" name="フローチャート: 判断 128"/>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0" name="フローチャート: 判断 129"/>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1" name="フローチャート: 判断 130"/>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2" name="フローチャート: 判断 131"/>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3" name="フローチャート: 判断 132"/>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125930</xdr:rowOff>
    </xdr:from>
    <xdr:to>
      <xdr:col>76</xdr:col>
      <xdr:colOff>73025</xdr:colOff>
      <xdr:row>32</xdr:row>
      <xdr:rowOff>56080</xdr:rowOff>
    </xdr:to>
    <xdr:sp macro="" textlink="">
      <xdr:nvSpPr>
        <xdr:cNvPr id="139" name="楕円 138"/>
        <xdr:cNvSpPr/>
      </xdr:nvSpPr>
      <xdr:spPr>
        <a:xfrm>
          <a:off x="14744700" y="62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104357</xdr:rowOff>
    </xdr:from>
    <xdr:ext cx="469744" cy="259045"/>
    <xdr:sp macro="" textlink="">
      <xdr:nvSpPr>
        <xdr:cNvPr id="140" name="債務償還比率該当値テキスト"/>
        <xdr:cNvSpPr txBox="1"/>
      </xdr:nvSpPr>
      <xdr:spPr>
        <a:xfrm>
          <a:off x="14846300" y="619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107923</xdr:rowOff>
    </xdr:from>
    <xdr:to>
      <xdr:col>72</xdr:col>
      <xdr:colOff>123825</xdr:colOff>
      <xdr:row>33</xdr:row>
      <xdr:rowOff>38073</xdr:rowOff>
    </xdr:to>
    <xdr:sp macro="" textlink="">
      <xdr:nvSpPr>
        <xdr:cNvPr id="141" name="楕円 140"/>
        <xdr:cNvSpPr/>
      </xdr:nvSpPr>
      <xdr:spPr>
        <a:xfrm>
          <a:off x="14033500" y="63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5280</xdr:rowOff>
    </xdr:from>
    <xdr:to>
      <xdr:col>76</xdr:col>
      <xdr:colOff>22225</xdr:colOff>
      <xdr:row>32</xdr:row>
      <xdr:rowOff>158723</xdr:rowOff>
    </xdr:to>
    <xdr:cxnSp macro="">
      <xdr:nvCxnSpPr>
        <xdr:cNvPr id="142" name="直線コネクタ 141"/>
        <xdr:cNvCxnSpPr/>
      </xdr:nvCxnSpPr>
      <xdr:spPr>
        <a:xfrm flipV="1">
          <a:off x="14084300" y="6263205"/>
          <a:ext cx="711200" cy="1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4409</xdr:rowOff>
    </xdr:from>
    <xdr:to>
      <xdr:col>68</xdr:col>
      <xdr:colOff>123825</xdr:colOff>
      <xdr:row>31</xdr:row>
      <xdr:rowOff>106009</xdr:rowOff>
    </xdr:to>
    <xdr:sp macro="" textlink="">
      <xdr:nvSpPr>
        <xdr:cNvPr id="143" name="楕円 142"/>
        <xdr:cNvSpPr/>
      </xdr:nvSpPr>
      <xdr:spPr>
        <a:xfrm>
          <a:off x="132715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55209</xdr:rowOff>
    </xdr:from>
    <xdr:to>
      <xdr:col>72</xdr:col>
      <xdr:colOff>73025</xdr:colOff>
      <xdr:row>32</xdr:row>
      <xdr:rowOff>158723</xdr:rowOff>
    </xdr:to>
    <xdr:cxnSp macro="">
      <xdr:nvCxnSpPr>
        <xdr:cNvPr id="144" name="直線コネクタ 143"/>
        <xdr:cNvCxnSpPr/>
      </xdr:nvCxnSpPr>
      <xdr:spPr>
        <a:xfrm>
          <a:off x="13322300" y="6141684"/>
          <a:ext cx="762000" cy="2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163830</xdr:rowOff>
    </xdr:from>
    <xdr:to>
      <xdr:col>64</xdr:col>
      <xdr:colOff>123825</xdr:colOff>
      <xdr:row>31</xdr:row>
      <xdr:rowOff>93980</xdr:rowOff>
    </xdr:to>
    <xdr:sp macro="" textlink="">
      <xdr:nvSpPr>
        <xdr:cNvPr id="145" name="楕円 144"/>
        <xdr:cNvSpPr/>
      </xdr:nvSpPr>
      <xdr:spPr>
        <a:xfrm>
          <a:off x="1250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43180</xdr:rowOff>
    </xdr:from>
    <xdr:to>
      <xdr:col>68</xdr:col>
      <xdr:colOff>73025</xdr:colOff>
      <xdr:row>31</xdr:row>
      <xdr:rowOff>55209</xdr:rowOff>
    </xdr:to>
    <xdr:cxnSp macro="">
      <xdr:nvCxnSpPr>
        <xdr:cNvPr id="146" name="直線コネクタ 145"/>
        <xdr:cNvCxnSpPr/>
      </xdr:nvCxnSpPr>
      <xdr:spPr>
        <a:xfrm>
          <a:off x="12560300" y="6129655"/>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98788</xdr:rowOff>
    </xdr:from>
    <xdr:to>
      <xdr:col>60</xdr:col>
      <xdr:colOff>123825</xdr:colOff>
      <xdr:row>32</xdr:row>
      <xdr:rowOff>28938</xdr:rowOff>
    </xdr:to>
    <xdr:sp macro="" textlink="">
      <xdr:nvSpPr>
        <xdr:cNvPr id="147" name="楕円 146"/>
        <xdr:cNvSpPr/>
      </xdr:nvSpPr>
      <xdr:spPr>
        <a:xfrm>
          <a:off x="11747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43180</xdr:rowOff>
    </xdr:from>
    <xdr:to>
      <xdr:col>64</xdr:col>
      <xdr:colOff>73025</xdr:colOff>
      <xdr:row>31</xdr:row>
      <xdr:rowOff>149588</xdr:rowOff>
    </xdr:to>
    <xdr:cxnSp macro="">
      <xdr:nvCxnSpPr>
        <xdr:cNvPr id="148" name="直線コネクタ 147"/>
        <xdr:cNvCxnSpPr/>
      </xdr:nvCxnSpPr>
      <xdr:spPr>
        <a:xfrm flipV="1">
          <a:off x="11798300" y="6129655"/>
          <a:ext cx="762000" cy="10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49"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0"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1"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2"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29200</xdr:rowOff>
    </xdr:from>
    <xdr:ext cx="469744" cy="259045"/>
    <xdr:sp macro="" textlink="">
      <xdr:nvSpPr>
        <xdr:cNvPr id="153" name="n_1mainValue債務償還比率"/>
        <xdr:cNvSpPr txBox="1"/>
      </xdr:nvSpPr>
      <xdr:spPr>
        <a:xfrm>
          <a:off x="13836727" y="64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97136</xdr:rowOff>
    </xdr:from>
    <xdr:ext cx="469744" cy="259045"/>
    <xdr:sp macro="" textlink="">
      <xdr:nvSpPr>
        <xdr:cNvPr id="154" name="n_2mainValue債務償還比率"/>
        <xdr:cNvSpPr txBox="1"/>
      </xdr:nvSpPr>
      <xdr:spPr>
        <a:xfrm>
          <a:off x="13087427" y="61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85107</xdr:rowOff>
    </xdr:from>
    <xdr:ext cx="469744" cy="259045"/>
    <xdr:sp macro="" textlink="">
      <xdr:nvSpPr>
        <xdr:cNvPr id="155" name="n_3mainValue債務償還比率"/>
        <xdr:cNvSpPr txBox="1"/>
      </xdr:nvSpPr>
      <xdr:spPr>
        <a:xfrm>
          <a:off x="12325427"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20065</xdr:rowOff>
    </xdr:from>
    <xdr:ext cx="469744" cy="259045"/>
    <xdr:sp macro="" textlink="">
      <xdr:nvSpPr>
        <xdr:cNvPr id="156" name="n_4mainValue債務償還比率"/>
        <xdr:cNvSpPr txBox="1"/>
      </xdr:nvSpPr>
      <xdr:spPr>
        <a:xfrm>
          <a:off x="11563427" y="62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5" name="楕円 74"/>
        <xdr:cNvSpPr/>
      </xdr:nvSpPr>
      <xdr:spPr>
        <a:xfrm>
          <a:off x="1079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137812</xdr:rowOff>
    </xdr:from>
    <xdr:ext cx="405111" cy="259045"/>
    <xdr:sp macro="" textlink="">
      <xdr:nvSpPr>
        <xdr:cNvPr id="76"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8"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79"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33037</xdr:rowOff>
    </xdr:from>
    <xdr:ext cx="405111" cy="259045"/>
    <xdr:sp macro="" textlink="">
      <xdr:nvSpPr>
        <xdr:cNvPr id="80" name="n_4mainValue【道路】&#10;有形固定資産減価償却率"/>
        <xdr:cNvSpPr txBox="1"/>
      </xdr:nvSpPr>
      <xdr:spPr>
        <a:xfrm>
          <a:off x="927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4" name="テキスト ボックス 9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6" name="テキスト ボックス 9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8" name="テキスト ボックス 9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0" name="テキスト ボックス 9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2" name="テキスト ボックス 10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4" name="直線コネクタ 10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6" name="直線コネクタ 10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8" name="直線コネクタ 10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0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0" name="フローチャート: 判断 10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1" name="フローチャート: 判断 11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2" name="フローチャート: 判断 11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3" name="フローチャート: 判断 11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4" name="フローチャート: 判断 11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154848</xdr:rowOff>
    </xdr:from>
    <xdr:to>
      <xdr:col>55</xdr:col>
      <xdr:colOff>50800</xdr:colOff>
      <xdr:row>42</xdr:row>
      <xdr:rowOff>84998</xdr:rowOff>
    </xdr:to>
    <xdr:sp macro="" textlink="">
      <xdr:nvSpPr>
        <xdr:cNvPr id="120" name="楕円 119"/>
        <xdr:cNvSpPr/>
      </xdr:nvSpPr>
      <xdr:spPr>
        <a:xfrm>
          <a:off x="10426700" y="71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155109</xdr:rowOff>
    </xdr:from>
    <xdr:to>
      <xdr:col>36</xdr:col>
      <xdr:colOff>165100</xdr:colOff>
      <xdr:row>42</xdr:row>
      <xdr:rowOff>85259</xdr:rowOff>
    </xdr:to>
    <xdr:sp macro="" textlink="">
      <xdr:nvSpPr>
        <xdr:cNvPr id="122" name="楕円 121"/>
        <xdr:cNvSpPr/>
      </xdr:nvSpPr>
      <xdr:spPr>
        <a:xfrm>
          <a:off x="6921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74705</xdr:rowOff>
    </xdr:from>
    <xdr:ext cx="599010" cy="259045"/>
    <xdr:sp macro="" textlink="">
      <xdr:nvSpPr>
        <xdr:cNvPr id="123"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4"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5"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6"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76386</xdr:rowOff>
    </xdr:from>
    <xdr:ext cx="534377" cy="259045"/>
    <xdr:sp macro="" textlink="">
      <xdr:nvSpPr>
        <xdr:cNvPr id="127" name="n_4mainValue【道路】&#10;一人当たり延長"/>
        <xdr:cNvSpPr txBox="1"/>
      </xdr:nvSpPr>
      <xdr:spPr>
        <a:xfrm>
          <a:off x="6705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53" name="直線コネクタ 15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5" name="直線コネクタ 15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7" name="直線コネクタ 15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5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9" name="フローチャート: 判断 15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0" name="フローチャート: 判断 15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1" name="フローチャート: 判断 16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62" name="フローチャート: 判断 16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3" name="フローチャート: 判断 16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69" name="楕円 16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70" name="【橋りょう・トンネル】&#10;有形固定資産減価償却率該当値テキスト"/>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37374</xdr:rowOff>
    </xdr:from>
    <xdr:to>
      <xdr:col>6</xdr:col>
      <xdr:colOff>38100</xdr:colOff>
      <xdr:row>60</xdr:row>
      <xdr:rowOff>138974</xdr:rowOff>
    </xdr:to>
    <xdr:sp macro="" textlink="">
      <xdr:nvSpPr>
        <xdr:cNvPr id="171" name="楕円 170"/>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80390</xdr:rowOff>
    </xdr:from>
    <xdr:ext cx="405111" cy="259045"/>
    <xdr:sp macro="" textlink="">
      <xdr:nvSpPr>
        <xdr:cNvPr id="172"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73"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74"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175"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176" name="n_4mainValue【橋りょう・トンネル】&#10;有形固定資産減価償却率"/>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0" name="テキスト ボックス 18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8" name="直線コネクタ 19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9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00" name="直線コネクタ 19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0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02" name="直線コネクタ 20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0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04" name="フローチャート: 判断 20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05" name="フローチャート: 判断 20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6" name="フローチャート: 判断 20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7" name="フローチャート: 判断 20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8" name="フローチャート: 判断 20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48815</xdr:rowOff>
    </xdr:from>
    <xdr:to>
      <xdr:col>55</xdr:col>
      <xdr:colOff>50800</xdr:colOff>
      <xdr:row>63</xdr:row>
      <xdr:rowOff>150415</xdr:rowOff>
    </xdr:to>
    <xdr:sp macro="" textlink="">
      <xdr:nvSpPr>
        <xdr:cNvPr id="214" name="楕円 213"/>
        <xdr:cNvSpPr/>
      </xdr:nvSpPr>
      <xdr:spPr>
        <a:xfrm>
          <a:off x="10426700" y="10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135192</xdr:rowOff>
    </xdr:from>
    <xdr:ext cx="599010" cy="259045"/>
    <xdr:sp macro="" textlink="">
      <xdr:nvSpPr>
        <xdr:cNvPr id="215" name="【橋りょう・トンネル】&#10;一人当たり有形固定資産（償却資産）額該当値テキスト"/>
        <xdr:cNvSpPr txBox="1"/>
      </xdr:nvSpPr>
      <xdr:spPr>
        <a:xfrm>
          <a:off x="10515600" y="107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53513</xdr:rowOff>
    </xdr:from>
    <xdr:to>
      <xdr:col>36</xdr:col>
      <xdr:colOff>165100</xdr:colOff>
      <xdr:row>63</xdr:row>
      <xdr:rowOff>155113</xdr:rowOff>
    </xdr:to>
    <xdr:sp macro="" textlink="">
      <xdr:nvSpPr>
        <xdr:cNvPr id="216" name="楕円 215"/>
        <xdr:cNvSpPr/>
      </xdr:nvSpPr>
      <xdr:spPr>
        <a:xfrm>
          <a:off x="6921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164125</xdr:rowOff>
    </xdr:from>
    <xdr:ext cx="599010" cy="259045"/>
    <xdr:sp macro="" textlink="">
      <xdr:nvSpPr>
        <xdr:cNvPr id="217"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18"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19"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20"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146240</xdr:rowOff>
    </xdr:from>
    <xdr:ext cx="599010" cy="259045"/>
    <xdr:sp macro="" textlink="">
      <xdr:nvSpPr>
        <xdr:cNvPr id="221" name="n_4mainValue【橋りょう・トンネル】&#10;一人当たり有形固定資産（償却資産）額"/>
        <xdr:cNvSpPr txBox="1"/>
      </xdr:nvSpPr>
      <xdr:spPr>
        <a:xfrm>
          <a:off x="6672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4" name="テキスト ボックス 23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4" name="テキスト ボックス 24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47" name="直線コネクタ 24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9" name="直線コネクタ 24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1" name="直線コネクタ 25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5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53" name="フローチャート: 判断 25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54" name="フローチャート: 判断 25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55" name="フローチャート: 判断 25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56" name="フローチャート: 判断 25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57" name="フローチャート: 判断 25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263" name="楕円 262"/>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264"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86905</xdr:rowOff>
    </xdr:from>
    <xdr:to>
      <xdr:col>6</xdr:col>
      <xdr:colOff>38100</xdr:colOff>
      <xdr:row>85</xdr:row>
      <xdr:rowOff>17055</xdr:rowOff>
    </xdr:to>
    <xdr:sp macro="" textlink="">
      <xdr:nvSpPr>
        <xdr:cNvPr id="265" name="楕円 264"/>
        <xdr:cNvSpPr/>
      </xdr:nvSpPr>
      <xdr:spPr>
        <a:xfrm>
          <a:off x="1079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152779</xdr:rowOff>
    </xdr:from>
    <xdr:ext cx="405111" cy="259045"/>
    <xdr:sp macro="" textlink="">
      <xdr:nvSpPr>
        <xdr:cNvPr id="266"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67"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68"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69"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33582</xdr:rowOff>
    </xdr:from>
    <xdr:ext cx="405111" cy="259045"/>
    <xdr:sp macro="" textlink="">
      <xdr:nvSpPr>
        <xdr:cNvPr id="270" name="n_4mainValue【公営住宅】&#10;有形固定資産減価償却率"/>
        <xdr:cNvSpPr txBox="1"/>
      </xdr:nvSpPr>
      <xdr:spPr>
        <a:xfrm>
          <a:off x="927744" y="1426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4" name="テキスト ボックス 28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6" name="テキスト ボックス 28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8" name="テキスト ボックス 28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92" name="直線コネクタ 29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9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94" name="直線コネクタ 29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9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96" name="直線コネクタ 29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9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98" name="フローチャート: 判断 29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99" name="フローチャート: 判断 29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00" name="フローチャート: 判断 29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01" name="フローチャート: 判断 30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02" name="フローチャート: 判断 30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104846</xdr:rowOff>
    </xdr:from>
    <xdr:to>
      <xdr:col>55</xdr:col>
      <xdr:colOff>50800</xdr:colOff>
      <xdr:row>86</xdr:row>
      <xdr:rowOff>34996</xdr:rowOff>
    </xdr:to>
    <xdr:sp macro="" textlink="">
      <xdr:nvSpPr>
        <xdr:cNvPr id="308" name="楕円 307"/>
        <xdr:cNvSpPr/>
      </xdr:nvSpPr>
      <xdr:spPr>
        <a:xfrm>
          <a:off x="10426700" y="146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0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100366</xdr:rowOff>
    </xdr:from>
    <xdr:to>
      <xdr:col>36</xdr:col>
      <xdr:colOff>165100</xdr:colOff>
      <xdr:row>86</xdr:row>
      <xdr:rowOff>30516</xdr:rowOff>
    </xdr:to>
    <xdr:sp macro="" textlink="">
      <xdr:nvSpPr>
        <xdr:cNvPr id="310" name="楕円 309"/>
        <xdr:cNvSpPr/>
      </xdr:nvSpPr>
      <xdr:spPr>
        <a:xfrm>
          <a:off x="6921500" y="146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43933</xdr:rowOff>
    </xdr:from>
    <xdr:ext cx="469744" cy="259045"/>
    <xdr:sp macro="" textlink="">
      <xdr:nvSpPr>
        <xdr:cNvPr id="311"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12"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13"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14"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21643</xdr:rowOff>
    </xdr:from>
    <xdr:ext cx="469744" cy="259045"/>
    <xdr:sp macro="" textlink="">
      <xdr:nvSpPr>
        <xdr:cNvPr id="315" name="n_4mainValue【公営住宅】&#10;一人当たり面積"/>
        <xdr:cNvSpPr txBox="1"/>
      </xdr:nvSpPr>
      <xdr:spPr>
        <a:xfrm>
          <a:off x="6737427" y="147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4" name="テキスト ボックス 34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4" name="テキスト ボックス 35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57" name="直線コネクタ 35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9" name="直線コネクタ 35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6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1" name="直線コネクタ 36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6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63" name="フローチャート: 判断 36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64" name="フローチャート: 判断 36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65" name="フローチャート: 判断 36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66" name="フローチャート: 判断 36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67" name="フローチャート: 判断 36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73" name="楕円 372"/>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74" name="【認定こども園・幼稚園・保育所】&#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27033</xdr:rowOff>
    </xdr:from>
    <xdr:to>
      <xdr:col>67</xdr:col>
      <xdr:colOff>101600</xdr:colOff>
      <xdr:row>39</xdr:row>
      <xdr:rowOff>128633</xdr:rowOff>
    </xdr:to>
    <xdr:sp macro="" textlink="">
      <xdr:nvSpPr>
        <xdr:cNvPr id="375" name="楕円 374"/>
        <xdr:cNvSpPr/>
      </xdr:nvSpPr>
      <xdr:spPr>
        <a:xfrm>
          <a:off x="1276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55353</xdr:rowOff>
    </xdr:from>
    <xdr:ext cx="405111" cy="259045"/>
    <xdr:sp macro="" textlink="">
      <xdr:nvSpPr>
        <xdr:cNvPr id="376"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77"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78"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79"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119760</xdr:rowOff>
    </xdr:from>
    <xdr:ext cx="405111" cy="259045"/>
    <xdr:sp macro="" textlink="">
      <xdr:nvSpPr>
        <xdr:cNvPr id="380" name="n_4mainValue【認定こども園・幼稚園・保育所】&#10;有形固定資産減価償却率"/>
        <xdr:cNvSpPr txBox="1"/>
      </xdr:nvSpPr>
      <xdr:spPr>
        <a:xfrm>
          <a:off x="12611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06" name="直線コネクタ 40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0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08" name="直線コネクタ 40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10" name="直線コネクタ 40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1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12" name="フローチャート: 判断 41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13" name="フローチャート: 判断 41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14" name="フローチャート: 判断 41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15" name="フローチャート: 判断 41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16" name="フローチャート: 判断 41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85816</xdr:rowOff>
    </xdr:from>
    <xdr:to>
      <xdr:col>116</xdr:col>
      <xdr:colOff>114300</xdr:colOff>
      <xdr:row>37</xdr:row>
      <xdr:rowOff>15966</xdr:rowOff>
    </xdr:to>
    <xdr:sp macro="" textlink="">
      <xdr:nvSpPr>
        <xdr:cNvPr id="422" name="楕円 421"/>
        <xdr:cNvSpPr/>
      </xdr:nvSpPr>
      <xdr:spPr>
        <a:xfrm>
          <a:off x="22110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108693</xdr:rowOff>
    </xdr:from>
    <xdr:ext cx="469744" cy="259045"/>
    <xdr:sp macro="" textlink="">
      <xdr:nvSpPr>
        <xdr:cNvPr id="423" name="【認定こども園・幼稚園・保育所】&#10;一人当たり面積該当値テキスト"/>
        <xdr:cNvSpPr txBox="1"/>
      </xdr:nvSpPr>
      <xdr:spPr>
        <a:xfrm>
          <a:off x="22199600" y="61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151130</xdr:rowOff>
    </xdr:from>
    <xdr:to>
      <xdr:col>98</xdr:col>
      <xdr:colOff>38100</xdr:colOff>
      <xdr:row>37</xdr:row>
      <xdr:rowOff>81280</xdr:rowOff>
    </xdr:to>
    <xdr:sp macro="" textlink="">
      <xdr:nvSpPr>
        <xdr:cNvPr id="424" name="楕円 423"/>
        <xdr:cNvSpPr/>
      </xdr:nvSpPr>
      <xdr:spPr>
        <a:xfrm>
          <a:off x="18605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119034</xdr:rowOff>
    </xdr:from>
    <xdr:ext cx="469744" cy="259045"/>
    <xdr:sp macro="" textlink="">
      <xdr:nvSpPr>
        <xdr:cNvPr id="425"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26"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27"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428" name="n_4aveValue【認定こども園・幼稚園・保育所】&#10;一人当たり面積"/>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97807</xdr:rowOff>
    </xdr:from>
    <xdr:ext cx="469744" cy="259045"/>
    <xdr:sp macro="" textlink="">
      <xdr:nvSpPr>
        <xdr:cNvPr id="429" name="n_4mainValue【認定こども園・幼稚園・保育所】&#10;一人当たり面積"/>
        <xdr:cNvSpPr txBox="1"/>
      </xdr:nvSpPr>
      <xdr:spPr>
        <a:xfrm>
          <a:off x="18421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55" name="直線コネクタ 45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5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57" name="直線コネクタ 45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5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59" name="直線コネクタ 45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6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61" name="フローチャート: 判断 46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62" name="フローチャート: 判断 46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63" name="フローチャート: 判断 46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64" name="フローチャート: 判断 46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65" name="フローチャート: 判断 46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471" name="楕円 470"/>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472" name="【学校施設】&#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117384</xdr:rowOff>
    </xdr:from>
    <xdr:to>
      <xdr:col>67</xdr:col>
      <xdr:colOff>101600</xdr:colOff>
      <xdr:row>61</xdr:row>
      <xdr:rowOff>47534</xdr:rowOff>
    </xdr:to>
    <xdr:sp macro="" textlink="">
      <xdr:nvSpPr>
        <xdr:cNvPr id="473" name="楕円 472"/>
        <xdr:cNvSpPr/>
      </xdr:nvSpPr>
      <xdr:spPr>
        <a:xfrm>
          <a:off x="12763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90187</xdr:rowOff>
    </xdr:from>
    <xdr:ext cx="405111" cy="259045"/>
    <xdr:sp macro="" textlink="">
      <xdr:nvSpPr>
        <xdr:cNvPr id="474"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75"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76"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77"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478" name="n_4mainValue【学校施設】&#10;有形固定資産減価償却率"/>
        <xdr:cNvSpPr txBox="1"/>
      </xdr:nvSpPr>
      <xdr:spPr>
        <a:xfrm>
          <a:off x="12611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92" name="テキスト ボックス 49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02" name="直線コネクタ 50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0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04" name="直線コネクタ 50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0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06" name="直線コネクタ 50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0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08" name="フローチャート: 判断 50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09" name="フローチャート: 判断 50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10" name="フローチャート: 判断 50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11" name="フローチャート: 判断 51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12" name="フローチャート: 判断 51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78892</xdr:rowOff>
    </xdr:from>
    <xdr:to>
      <xdr:col>116</xdr:col>
      <xdr:colOff>114300</xdr:colOff>
      <xdr:row>64</xdr:row>
      <xdr:rowOff>9042</xdr:rowOff>
    </xdr:to>
    <xdr:sp macro="" textlink="">
      <xdr:nvSpPr>
        <xdr:cNvPr id="518" name="楕円 517"/>
        <xdr:cNvSpPr/>
      </xdr:nvSpPr>
      <xdr:spPr>
        <a:xfrm>
          <a:off x="22110700" y="108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19" name="【学校施設】&#10;一人当たり面積該当値テキスト"/>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86931</xdr:rowOff>
    </xdr:from>
    <xdr:to>
      <xdr:col>98</xdr:col>
      <xdr:colOff>38100</xdr:colOff>
      <xdr:row>64</xdr:row>
      <xdr:rowOff>17081</xdr:rowOff>
    </xdr:to>
    <xdr:sp macro="" textlink="">
      <xdr:nvSpPr>
        <xdr:cNvPr id="520" name="楕円 519"/>
        <xdr:cNvSpPr/>
      </xdr:nvSpPr>
      <xdr:spPr>
        <a:xfrm>
          <a:off x="18605500" y="108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48010</xdr:rowOff>
    </xdr:from>
    <xdr:ext cx="469744" cy="259045"/>
    <xdr:sp macro="" textlink="">
      <xdr:nvSpPr>
        <xdr:cNvPr id="521"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22"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23"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524"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33608</xdr:rowOff>
    </xdr:from>
    <xdr:ext cx="469744" cy="259045"/>
    <xdr:sp macro="" textlink="">
      <xdr:nvSpPr>
        <xdr:cNvPr id="525" name="n_4mainValue【学校施設】&#10;一人当たり面積"/>
        <xdr:cNvSpPr txBox="1"/>
      </xdr:nvSpPr>
      <xdr:spPr>
        <a:xfrm>
          <a:off x="18421427" y="1066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50" name="直線コネクタ 54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2" name="直線コネクタ 5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5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54" name="直線コネクタ 55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555"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56" name="フローチャート: 判断 55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57" name="フローチャート: 判断 55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58" name="フローチャート: 判断 55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59" name="フローチャート: 判断 55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60" name="フローチャート: 判断 55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566" name="楕円 565"/>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567" name="【児童館】&#10;有形固定資産減価償却率該当値テキスト"/>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48261</xdr:rowOff>
    </xdr:from>
    <xdr:to>
      <xdr:col>67</xdr:col>
      <xdr:colOff>101600</xdr:colOff>
      <xdr:row>80</xdr:row>
      <xdr:rowOff>149861</xdr:rowOff>
    </xdr:to>
    <xdr:sp macro="" textlink="">
      <xdr:nvSpPr>
        <xdr:cNvPr id="568" name="楕円 567"/>
        <xdr:cNvSpPr/>
      </xdr:nvSpPr>
      <xdr:spPr>
        <a:xfrm>
          <a:off x="1276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569"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70"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71"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572"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166388</xdr:rowOff>
    </xdr:from>
    <xdr:ext cx="405111" cy="259045"/>
    <xdr:sp macro="" textlink="">
      <xdr:nvSpPr>
        <xdr:cNvPr id="573" name="n_4mainValue【児童館】&#10;有形固定資産減価償却率"/>
        <xdr:cNvSpPr txBox="1"/>
      </xdr:nvSpPr>
      <xdr:spPr>
        <a:xfrm>
          <a:off x="12611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4" name="直線コネクタ 58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5" name="テキスト ボックス 58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8" name="直線コネクタ 58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9" name="テキスト ボックス 58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93" name="直線コネクタ 59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9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95" name="直線コネクタ 59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9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97" name="直線コネクタ 59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598"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599" name="フローチャート: 判断 59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00" name="フローチャート: 判断 59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01" name="フローチャート: 判断 60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02" name="フローチャート: 判断 60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03" name="フローチャート: 判断 60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xdr:rowOff>
    </xdr:from>
    <xdr:to>
      <xdr:col>116</xdr:col>
      <xdr:colOff>114300</xdr:colOff>
      <xdr:row>83</xdr:row>
      <xdr:rowOff>106045</xdr:rowOff>
    </xdr:to>
    <xdr:sp macro="" textlink="">
      <xdr:nvSpPr>
        <xdr:cNvPr id="609" name="楕円 608"/>
        <xdr:cNvSpPr/>
      </xdr:nvSpPr>
      <xdr:spPr>
        <a:xfrm>
          <a:off x="22110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154322</xdr:rowOff>
    </xdr:from>
    <xdr:ext cx="469744" cy="259045"/>
    <xdr:sp macro="" textlink="">
      <xdr:nvSpPr>
        <xdr:cNvPr id="610" name="【児童館】&#10;一人当たり面積該当値テキスト"/>
        <xdr:cNvSpPr txBox="1"/>
      </xdr:nvSpPr>
      <xdr:spPr>
        <a:xfrm>
          <a:off x="22199600" y="142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33020</xdr:rowOff>
    </xdr:from>
    <xdr:to>
      <xdr:col>98</xdr:col>
      <xdr:colOff>38100</xdr:colOff>
      <xdr:row>83</xdr:row>
      <xdr:rowOff>134620</xdr:rowOff>
    </xdr:to>
    <xdr:sp macro="" textlink="">
      <xdr:nvSpPr>
        <xdr:cNvPr id="611" name="楕円 610"/>
        <xdr:cNvSpPr/>
      </xdr:nvSpPr>
      <xdr:spPr>
        <a:xfrm>
          <a:off x="18605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111141</xdr:rowOff>
    </xdr:from>
    <xdr:ext cx="469744" cy="259045"/>
    <xdr:sp macro="" textlink="">
      <xdr:nvSpPr>
        <xdr:cNvPr id="612"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1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14"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15"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616" name="n_4mainValue【児童館】&#10;一人当たり面積"/>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41" name="直線コネクタ 640"/>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44"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45" name="直線コネクタ 644"/>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46"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47" name="フローチャート: 判断 646"/>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48" name="フローチャート: 判断 647"/>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49" name="フローチャート: 判断 64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50" name="フローチャート: 判断 649"/>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51" name="フローチャート: 判断 650"/>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657" name="楕円 656"/>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143527</xdr:rowOff>
    </xdr:from>
    <xdr:ext cx="405111" cy="259045"/>
    <xdr:sp macro="" textlink="">
      <xdr:nvSpPr>
        <xdr:cNvPr id="658" name="【公民館】&#10;有形固定資産減価償却率該当値テキスト"/>
        <xdr:cNvSpPr txBox="1"/>
      </xdr:nvSpPr>
      <xdr:spPr>
        <a:xfrm>
          <a:off x="16357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105411</xdr:rowOff>
    </xdr:from>
    <xdr:to>
      <xdr:col>67</xdr:col>
      <xdr:colOff>101600</xdr:colOff>
      <xdr:row>105</xdr:row>
      <xdr:rowOff>35561</xdr:rowOff>
    </xdr:to>
    <xdr:sp macro="" textlink="">
      <xdr:nvSpPr>
        <xdr:cNvPr id="659" name="楕円 658"/>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78757</xdr:rowOff>
    </xdr:from>
    <xdr:ext cx="405111" cy="259045"/>
    <xdr:sp macro="" textlink="">
      <xdr:nvSpPr>
        <xdr:cNvPr id="660"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6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62"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63"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664" name="n_4main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6" name="直線コネクタ 68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8" name="直線コネクタ 68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90" name="直線コネクタ 68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91"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92" name="フローチャート: 判断 69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93" name="フローチャート: 判断 69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4" name="フローチャート: 判断 69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5" name="フローチャート: 判断 69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6" name="フローチャート: 判断 69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120041</xdr:rowOff>
    </xdr:from>
    <xdr:to>
      <xdr:col>116</xdr:col>
      <xdr:colOff>114300</xdr:colOff>
      <xdr:row>108</xdr:row>
      <xdr:rowOff>50191</xdr:rowOff>
    </xdr:to>
    <xdr:sp macro="" textlink="">
      <xdr:nvSpPr>
        <xdr:cNvPr id="702" name="楕円 701"/>
        <xdr:cNvSpPr/>
      </xdr:nvSpPr>
      <xdr:spPr>
        <a:xfrm>
          <a:off x="22110700" y="18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34968</xdr:rowOff>
    </xdr:from>
    <xdr:ext cx="469744" cy="259045"/>
    <xdr:sp macro="" textlink="">
      <xdr:nvSpPr>
        <xdr:cNvPr id="703" name="【公民館】&#10;一人当たり面積該当値テキスト"/>
        <xdr:cNvSpPr txBox="1"/>
      </xdr:nvSpPr>
      <xdr:spPr>
        <a:xfrm>
          <a:off x="22199600" y="1838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125070</xdr:rowOff>
    </xdr:from>
    <xdr:to>
      <xdr:col>98</xdr:col>
      <xdr:colOff>38100</xdr:colOff>
      <xdr:row>108</xdr:row>
      <xdr:rowOff>55220</xdr:rowOff>
    </xdr:to>
    <xdr:sp macro="" textlink="">
      <xdr:nvSpPr>
        <xdr:cNvPr id="704" name="楕円 703"/>
        <xdr:cNvSpPr/>
      </xdr:nvSpPr>
      <xdr:spPr>
        <a:xfrm>
          <a:off x="18605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98722</xdr:rowOff>
    </xdr:from>
    <xdr:ext cx="469744" cy="259045"/>
    <xdr:sp macro="" textlink="">
      <xdr:nvSpPr>
        <xdr:cNvPr id="705"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06"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07"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08"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46347</xdr:rowOff>
    </xdr:from>
    <xdr:ext cx="469744" cy="259045"/>
    <xdr:sp macro="" textlink="">
      <xdr:nvSpPr>
        <xdr:cNvPr id="709" name="n_4mainValue【公民館】&#10;一人当たり面積"/>
        <xdr:cNvSpPr txBox="1"/>
      </xdr:nvSpPr>
      <xdr:spPr>
        <a:xfrm>
          <a:off x="18421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幼稚園・保育所、学校施設、公営住宅、橋りょう・トンネルまた一人当たり面積が高くなっている施設は幼稚園・保育所となっている。他の項目は類似団体を下回っており、適正な数値を維持できていると考えられる。施設の老朽化が進んでおり、今後も適正に維持管理出来るよう、個別施設計画を策定し順次改修・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図書館】&#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76" name="楕円 75"/>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34126</xdr:rowOff>
    </xdr:from>
    <xdr:ext cx="405111" cy="259045"/>
    <xdr:sp macro="" textlink="">
      <xdr:nvSpPr>
        <xdr:cNvPr id="77" name="n_1ave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8"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79" name="n_3aveValue【図書館】&#10;有形固定資産減価償却率"/>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0"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81" name="n_4mainValue【図書館】&#10;有形固定資産減価償却率"/>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07" name="直線コネクタ 106"/>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9" name="直線コネクタ 10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1" name="直線コネクタ 11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12" name="【図書館】&#10;一人当たり面積平均値テキスト"/>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13" name="フローチャート: 判断 112"/>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14" name="フローチャート: 判断 113"/>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15" name="フローチャート: 判断 114"/>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16" name="フローチャート: 判断 115"/>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17" name="フローチャート: 判断 11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3" name="楕円 122"/>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4" name="【図書館】&#10;一人当たり面積該当値テキスト"/>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115207</xdr:rowOff>
    </xdr:from>
    <xdr:to>
      <xdr:col>36</xdr:col>
      <xdr:colOff>165100</xdr:colOff>
      <xdr:row>38</xdr:row>
      <xdr:rowOff>45357</xdr:rowOff>
    </xdr:to>
    <xdr:sp macro="" textlink="">
      <xdr:nvSpPr>
        <xdr:cNvPr id="125" name="楕円 124"/>
        <xdr:cNvSpPr/>
      </xdr:nvSpPr>
      <xdr:spPr>
        <a:xfrm>
          <a:off x="692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107604</xdr:rowOff>
    </xdr:from>
    <xdr:ext cx="469744" cy="259045"/>
    <xdr:sp macro="" textlink="">
      <xdr:nvSpPr>
        <xdr:cNvPr id="126"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27"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28"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29" name="n_4aveValue【図書館】&#10;一人当たり面積"/>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61884</xdr:rowOff>
    </xdr:from>
    <xdr:ext cx="469744" cy="259045"/>
    <xdr:sp macro="" textlink="">
      <xdr:nvSpPr>
        <xdr:cNvPr id="130" name="n_4mainValue【図書館】&#10;一人当たり面積"/>
        <xdr:cNvSpPr txBox="1"/>
      </xdr:nvSpPr>
      <xdr:spPr>
        <a:xfrm>
          <a:off x="6737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71" name="直線コネクタ 170"/>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74"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75" name="直線コネクタ 174"/>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76"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77" name="フローチャート: 判断 176"/>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78" name="フローチャート: 判断 177"/>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79" name="フローチャート: 判断 178"/>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0" name="フローチャート: 判断 179"/>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81" name="フローチャート: 判断 180"/>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187" name="楕円 186"/>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188" name="【福祉施設】&#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38736</xdr:rowOff>
    </xdr:from>
    <xdr:to>
      <xdr:col>6</xdr:col>
      <xdr:colOff>38100</xdr:colOff>
      <xdr:row>79</xdr:row>
      <xdr:rowOff>140336</xdr:rowOff>
    </xdr:to>
    <xdr:sp macro="" textlink="">
      <xdr:nvSpPr>
        <xdr:cNvPr id="189" name="楕円 188"/>
        <xdr:cNvSpPr/>
      </xdr:nvSpPr>
      <xdr:spPr>
        <a:xfrm>
          <a:off x="1079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80663</xdr:rowOff>
    </xdr:from>
    <xdr:ext cx="405111" cy="259045"/>
    <xdr:sp macro="" textlink="">
      <xdr:nvSpPr>
        <xdr:cNvPr id="190"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191"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192"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193"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156863</xdr:rowOff>
    </xdr:from>
    <xdr:ext cx="405111" cy="259045"/>
    <xdr:sp macro="" textlink="">
      <xdr:nvSpPr>
        <xdr:cNvPr id="194" name="n_4mainValue【福祉施設】&#10;有形固定資産減価償却率"/>
        <xdr:cNvSpPr txBox="1"/>
      </xdr:nvSpPr>
      <xdr:spPr>
        <a:xfrm>
          <a:off x="927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14" name="直線コネクタ 213"/>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15"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16" name="直線コネクタ 215"/>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17"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18" name="直線コネクタ 217"/>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19"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20" name="フローチャート: 判断 219"/>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21" name="フローチャート: 判断 220"/>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22" name="フローチャート: 判断 221"/>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23" name="フローチャート: 判断 222"/>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24" name="フローチャート: 判断 223"/>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89027</xdr:rowOff>
    </xdr:from>
    <xdr:to>
      <xdr:col>55</xdr:col>
      <xdr:colOff>50800</xdr:colOff>
      <xdr:row>83</xdr:row>
      <xdr:rowOff>19177</xdr:rowOff>
    </xdr:to>
    <xdr:sp macro="" textlink="">
      <xdr:nvSpPr>
        <xdr:cNvPr id="230" name="楕円 229"/>
        <xdr:cNvSpPr/>
      </xdr:nvSpPr>
      <xdr:spPr>
        <a:xfrm>
          <a:off x="10426700" y="141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111904</xdr:rowOff>
    </xdr:from>
    <xdr:ext cx="469744" cy="259045"/>
    <xdr:sp macro="" textlink="">
      <xdr:nvSpPr>
        <xdr:cNvPr id="231" name="【福祉施設】&#10;一人当たり面積該当値テキスト"/>
        <xdr:cNvSpPr txBox="1"/>
      </xdr:nvSpPr>
      <xdr:spPr>
        <a:xfrm>
          <a:off x="10515600" y="13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119887</xdr:rowOff>
    </xdr:from>
    <xdr:to>
      <xdr:col>36</xdr:col>
      <xdr:colOff>165100</xdr:colOff>
      <xdr:row>83</xdr:row>
      <xdr:rowOff>50037</xdr:rowOff>
    </xdr:to>
    <xdr:sp macro="" textlink="">
      <xdr:nvSpPr>
        <xdr:cNvPr id="232" name="楕円 231"/>
        <xdr:cNvSpPr/>
      </xdr:nvSpPr>
      <xdr:spPr>
        <a:xfrm>
          <a:off x="6921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100283</xdr:rowOff>
    </xdr:from>
    <xdr:ext cx="469744" cy="259045"/>
    <xdr:sp macro="" textlink="">
      <xdr:nvSpPr>
        <xdr:cNvPr id="233"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34"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35"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36" name="n_4aveValue【福祉施設】&#10;一人当たり面積"/>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66564</xdr:rowOff>
    </xdr:from>
    <xdr:ext cx="469744" cy="259045"/>
    <xdr:sp macro="" textlink="">
      <xdr:nvSpPr>
        <xdr:cNvPr id="237" name="n_4mainValue【福祉施設】&#10;一人当たり面積"/>
        <xdr:cNvSpPr txBox="1"/>
      </xdr:nvSpPr>
      <xdr:spPr>
        <a:xfrm>
          <a:off x="6737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4" name="テキスト ボックス 26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6" name="テキスト ボックス 26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4" name="テキスト ボックス 2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6" name="テキスト ボックス 27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278" name="直線コネクタ 277"/>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7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0" name="直線コネクタ 27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281"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82" name="直線コネクタ 281"/>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283"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84" name="フローチャート: 判断 283"/>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85" name="フローチャート: 判断 284"/>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86" name="フローチャート: 判断 285"/>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87" name="フローチャート: 判断 286"/>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88" name="フローチャート: 判断 287"/>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294" name="楕円 293"/>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295" name="【一般廃棄物処理施設】&#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296" name="楕円 295"/>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92092</xdr:rowOff>
    </xdr:from>
    <xdr:ext cx="405111" cy="259045"/>
    <xdr:sp macro="" textlink="">
      <xdr:nvSpPr>
        <xdr:cNvPr id="29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29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29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0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301" name="n_4mainValue【一般廃棄物処理施設】&#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1" name="テキスト ボックス 32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25" name="直線コネクタ 324"/>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26"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27" name="直線コネクタ 326"/>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28"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29" name="直線コネクタ 328"/>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30"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31" name="フローチャート: 判断 330"/>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32" name="フローチャート: 判断 331"/>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33" name="フローチャート: 判断 332"/>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34" name="フローチャート: 判断 333"/>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35" name="フローチャート: 判断 334"/>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149182</xdr:rowOff>
    </xdr:from>
    <xdr:to>
      <xdr:col>116</xdr:col>
      <xdr:colOff>114300</xdr:colOff>
      <xdr:row>42</xdr:row>
      <xdr:rowOff>79332</xdr:rowOff>
    </xdr:to>
    <xdr:sp macro="" textlink="">
      <xdr:nvSpPr>
        <xdr:cNvPr id="341" name="楕円 340"/>
        <xdr:cNvSpPr/>
      </xdr:nvSpPr>
      <xdr:spPr>
        <a:xfrm>
          <a:off x="22110700" y="71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64109</xdr:rowOff>
    </xdr:from>
    <xdr:ext cx="469744" cy="259045"/>
    <xdr:sp macro="" textlink="">
      <xdr:nvSpPr>
        <xdr:cNvPr id="342" name="【一般廃棄物処理施設】&#10;一人当たり有形固定資産（償却資産）額該当値テキスト"/>
        <xdr:cNvSpPr txBox="1"/>
      </xdr:nvSpPr>
      <xdr:spPr>
        <a:xfrm>
          <a:off x="22199600" y="709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149806</xdr:rowOff>
    </xdr:from>
    <xdr:to>
      <xdr:col>98</xdr:col>
      <xdr:colOff>38100</xdr:colOff>
      <xdr:row>42</xdr:row>
      <xdr:rowOff>79956</xdr:rowOff>
    </xdr:to>
    <xdr:sp macro="" textlink="">
      <xdr:nvSpPr>
        <xdr:cNvPr id="343" name="楕円 342"/>
        <xdr:cNvSpPr/>
      </xdr:nvSpPr>
      <xdr:spPr>
        <a:xfrm>
          <a:off x="18605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93304</xdr:rowOff>
    </xdr:from>
    <xdr:ext cx="599010" cy="259045"/>
    <xdr:sp macro="" textlink="">
      <xdr:nvSpPr>
        <xdr:cNvPr id="344"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45"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46"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47"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71083</xdr:rowOff>
    </xdr:from>
    <xdr:ext cx="469744" cy="259045"/>
    <xdr:sp macro="" textlink="">
      <xdr:nvSpPr>
        <xdr:cNvPr id="348" name="n_4mainValue【一般廃棄物処理施設】&#10;一人当たり有形固定資産（償却資産）額"/>
        <xdr:cNvSpPr txBox="1"/>
      </xdr:nvSpPr>
      <xdr:spPr>
        <a:xfrm>
          <a:off x="18421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6" name="直線コネクタ 3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7" name="テキスト ボックス 37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8" name="直線コネクタ 3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9" name="テキスト ボックス 3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0" name="直線コネクタ 3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1" name="テキスト ボックス 3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2" name="直線コネクタ 3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3" name="テキスト ボックス 3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4" name="直線コネクタ 3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5" name="テキスト ボックス 3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87" name="テキスト ボックス 38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89" name="直線コネクタ 388"/>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90"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91" name="直線コネクタ 390"/>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92"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93" name="直線コネクタ 392"/>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94"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95" name="フローチャート: 判断 39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96" name="フローチャート: 判断 395"/>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97" name="フローチャート: 判断 396"/>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98" name="フローチャート: 判断 397"/>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99" name="フローチャート: 判断 398"/>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405" name="楕円 404"/>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39388</xdr:rowOff>
    </xdr:from>
    <xdr:ext cx="405111" cy="259045"/>
    <xdr:sp macro="" textlink="">
      <xdr:nvSpPr>
        <xdr:cNvPr id="406" name="【消防施設】&#10;有形固定資産減価償却率該当値テキスト"/>
        <xdr:cNvSpPr txBox="1"/>
      </xdr:nvSpPr>
      <xdr:spPr>
        <a:xfrm>
          <a:off x="16357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85</xdr:row>
      <xdr:rowOff>149225</xdr:rowOff>
    </xdr:from>
    <xdr:to>
      <xdr:col>67</xdr:col>
      <xdr:colOff>101600</xdr:colOff>
      <xdr:row>86</xdr:row>
      <xdr:rowOff>79375</xdr:rowOff>
    </xdr:to>
    <xdr:sp macro="" textlink="">
      <xdr:nvSpPr>
        <xdr:cNvPr id="407" name="楕円 406"/>
        <xdr:cNvSpPr/>
      </xdr:nvSpPr>
      <xdr:spPr>
        <a:xfrm>
          <a:off x="1276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69232</xdr:rowOff>
    </xdr:from>
    <xdr:ext cx="405111" cy="259045"/>
    <xdr:sp macro="" textlink="">
      <xdr:nvSpPr>
        <xdr:cNvPr id="408"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09"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10"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11"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70502</xdr:rowOff>
    </xdr:from>
    <xdr:ext cx="405111" cy="259045"/>
    <xdr:sp macro="" textlink="">
      <xdr:nvSpPr>
        <xdr:cNvPr id="412" name="n_4mainValue【消防施設】&#10;有形固定資産減価償却率"/>
        <xdr:cNvSpPr txBox="1"/>
      </xdr:nvSpPr>
      <xdr:spPr>
        <a:xfrm>
          <a:off x="12611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3" name="直線コネクタ 4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4" name="テキスト ボックス 4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5" name="直線コネクタ 4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6" name="テキスト ボックス 4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7" name="直線コネクタ 4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8" name="テキスト ボックス 4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9" name="直線コネクタ 4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0" name="テキスト ボックス 4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1" name="直線コネクタ 4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2" name="テキスト ボックス 4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34" name="直線コネクタ 43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3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36" name="直線コネクタ 43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3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38" name="直線コネクタ 43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439"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40" name="フローチャート: 判断 43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41" name="フローチャート: 判断 44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42" name="フローチャート: 判断 44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43" name="フローチャート: 判断 44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44" name="フローチャート: 判断 44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5" name="テキスト ボックス 4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6" name="テキスト ボックス 4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7" name="テキスト ボックス 4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8" name="テキスト ボックス 4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9" name="テキスト ボックス 4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54051</xdr:rowOff>
    </xdr:from>
    <xdr:to>
      <xdr:col>116</xdr:col>
      <xdr:colOff>114300</xdr:colOff>
      <xdr:row>84</xdr:row>
      <xdr:rowOff>155651</xdr:rowOff>
    </xdr:to>
    <xdr:sp macro="" textlink="">
      <xdr:nvSpPr>
        <xdr:cNvPr id="450" name="楕円 449"/>
        <xdr:cNvSpPr/>
      </xdr:nvSpPr>
      <xdr:spPr>
        <a:xfrm>
          <a:off x="22110700" y="14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76928</xdr:rowOff>
    </xdr:from>
    <xdr:ext cx="469744" cy="259045"/>
    <xdr:sp macro="" textlink="">
      <xdr:nvSpPr>
        <xdr:cNvPr id="451" name="【消防施設】&#10;一人当たり面積該当値テキスト"/>
        <xdr:cNvSpPr txBox="1"/>
      </xdr:nvSpPr>
      <xdr:spPr>
        <a:xfrm>
          <a:off x="22199600" y="143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72340</xdr:rowOff>
    </xdr:from>
    <xdr:to>
      <xdr:col>98</xdr:col>
      <xdr:colOff>38100</xdr:colOff>
      <xdr:row>85</xdr:row>
      <xdr:rowOff>2490</xdr:rowOff>
    </xdr:to>
    <xdr:sp macro="" textlink="">
      <xdr:nvSpPr>
        <xdr:cNvPr id="452" name="楕円 451"/>
        <xdr:cNvSpPr/>
      </xdr:nvSpPr>
      <xdr:spPr>
        <a:xfrm>
          <a:off x="18605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160290</xdr:rowOff>
    </xdr:from>
    <xdr:ext cx="469744" cy="259045"/>
    <xdr:sp macro="" textlink="">
      <xdr:nvSpPr>
        <xdr:cNvPr id="453"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54"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55"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456" name="n_4aveValue【消防施設】&#10;一人当たり面積"/>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19017</xdr:rowOff>
    </xdr:from>
    <xdr:ext cx="469744" cy="259045"/>
    <xdr:sp macro="" textlink="">
      <xdr:nvSpPr>
        <xdr:cNvPr id="457" name="n_4mainValue【消防施設】&#10;一人当たり面積"/>
        <xdr:cNvSpPr txBox="1"/>
      </xdr:nvSpPr>
      <xdr:spPr>
        <a:xfrm>
          <a:off x="18421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8" name="テキスト ボックス 4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0" name="テキスト ボックス 4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0" name="テキスト ボックス 4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83" name="直線コネクタ 48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84"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85" name="直線コネクタ 48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8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7" name="直線コネクタ 4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88"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89" name="フローチャート: 判断 48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90" name="フローチャート: 判断 489"/>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91" name="フローチャート: 判断 490"/>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92" name="フローチャート: 判断 49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93" name="フローチャート: 判断 492"/>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159294</xdr:rowOff>
    </xdr:from>
    <xdr:to>
      <xdr:col>85</xdr:col>
      <xdr:colOff>177800</xdr:colOff>
      <xdr:row>108</xdr:row>
      <xdr:rowOff>89444</xdr:rowOff>
    </xdr:to>
    <xdr:sp macro="" textlink="">
      <xdr:nvSpPr>
        <xdr:cNvPr id="499" name="楕円 498"/>
        <xdr:cNvSpPr/>
      </xdr:nvSpPr>
      <xdr:spPr>
        <a:xfrm>
          <a:off x="16268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137721</xdr:rowOff>
    </xdr:from>
    <xdr:ext cx="405111" cy="259045"/>
    <xdr:sp macro="" textlink="">
      <xdr:nvSpPr>
        <xdr:cNvPr id="500" name="【庁舎】&#10;有形固定資産減価償却率該当値テキスト"/>
        <xdr:cNvSpPr txBox="1"/>
      </xdr:nvSpPr>
      <xdr:spPr>
        <a:xfrm>
          <a:off x="16357600"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80918</xdr:rowOff>
    </xdr:from>
    <xdr:to>
      <xdr:col>67</xdr:col>
      <xdr:colOff>101600</xdr:colOff>
      <xdr:row>109</xdr:row>
      <xdr:rowOff>11068</xdr:rowOff>
    </xdr:to>
    <xdr:sp macro="" textlink="">
      <xdr:nvSpPr>
        <xdr:cNvPr id="501" name="楕円 500"/>
        <xdr:cNvSpPr/>
      </xdr:nvSpPr>
      <xdr:spPr>
        <a:xfrm>
          <a:off x="1276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61884</xdr:rowOff>
    </xdr:from>
    <xdr:ext cx="405111" cy="259045"/>
    <xdr:sp macro="" textlink="">
      <xdr:nvSpPr>
        <xdr:cNvPr id="502"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03"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04"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05"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2195</xdr:rowOff>
    </xdr:from>
    <xdr:ext cx="405111" cy="259045"/>
    <xdr:sp macro="" textlink="">
      <xdr:nvSpPr>
        <xdr:cNvPr id="506" name="n_4mainValue【庁舎】&#10;有形固定資産減価償却率"/>
        <xdr:cNvSpPr txBox="1"/>
      </xdr:nvSpPr>
      <xdr:spPr>
        <a:xfrm>
          <a:off x="12611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7" name="直線コネクタ 5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8" name="テキスト ボックス 5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9" name="直線コネクタ 5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0" name="テキスト ボックス 5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1" name="直線コネクタ 5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2" name="テキスト ボックス 5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3" name="直線コネクタ 5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4" name="テキスト ボックス 5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5" name="直線コネクタ 5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6" name="テキスト ボックス 5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7" name="直線コネクタ 5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8" name="テキスト ボックス 5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32" name="直線コネクタ 531"/>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33"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34" name="直線コネクタ 533"/>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35"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36" name="直線コネクタ 535"/>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37"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38" name="フローチャート: 判断 537"/>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39" name="フローチャート: 判断 538"/>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40" name="フローチャート: 判断 539"/>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41" name="フローチャート: 判断 540"/>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42" name="フローチャート: 判断 541"/>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548" name="楕円 547"/>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133004</xdr:rowOff>
    </xdr:from>
    <xdr:ext cx="469744" cy="259045"/>
    <xdr:sp macro="" textlink="">
      <xdr:nvSpPr>
        <xdr:cNvPr id="549" name="【庁舎】&#10;一人当たり面積該当値テキスト"/>
        <xdr:cNvSpPr txBox="1"/>
      </xdr:nvSpPr>
      <xdr:spPr>
        <a:xfrm>
          <a:off x="22199600" y="183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65132</xdr:rowOff>
    </xdr:from>
    <xdr:to>
      <xdr:col>98</xdr:col>
      <xdr:colOff>38100</xdr:colOff>
      <xdr:row>107</xdr:row>
      <xdr:rowOff>166732</xdr:rowOff>
    </xdr:to>
    <xdr:sp macro="" textlink="">
      <xdr:nvSpPr>
        <xdr:cNvPr id="550" name="楕円 549"/>
        <xdr:cNvSpPr/>
      </xdr:nvSpPr>
      <xdr:spPr>
        <a:xfrm>
          <a:off x="18605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24872</xdr:rowOff>
    </xdr:from>
    <xdr:ext cx="469744" cy="259045"/>
    <xdr:sp macro="" textlink="">
      <xdr:nvSpPr>
        <xdr:cNvPr id="551"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52"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53"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54"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157859</xdr:rowOff>
    </xdr:from>
    <xdr:ext cx="469744" cy="259045"/>
    <xdr:sp macro="" textlink="">
      <xdr:nvSpPr>
        <xdr:cNvPr id="555" name="n_4mainValue【庁舎】&#10;一人当たり面積"/>
        <xdr:cNvSpPr txBox="1"/>
      </xdr:nvSpPr>
      <xdr:spPr>
        <a:xfrm>
          <a:off x="18421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類似団体平均と同等ではあるが、全国平均、県平均を大きく下回っている。本町は元来から自主財源に乏しく、依存財源に頼った財政運営を行って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いるため、歳出の見直しを図るともに、税収の徴収率向上に努めるなど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37798</xdr:rowOff>
    </xdr:to>
    <xdr:cxnSp macro="">
      <xdr:nvCxnSpPr>
        <xdr:cNvPr id="79" name="直線コネクタ 78"/>
        <xdr:cNvCxnSpPr/>
      </xdr:nvCxnSpPr>
      <xdr:spPr>
        <a:xfrm>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経常一般財源収入では地方交付税が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87,067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千円増となったが、地方税が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千円減、地方特例交付金が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千円減となり総計では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千円の増になる一方で、経常経費充当一般財源では公債費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千円の減となったが補助費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231,831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千円の増となるなど総計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。今後も引き続き歳入確保及び歳出削減に努め比率が良化するよう財政健全化を推進していく。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140462</xdr:rowOff>
    </xdr:to>
    <xdr:cxnSp macro="">
      <xdr:nvCxnSpPr>
        <xdr:cNvPr id="131" name="直線コネクタ 130"/>
        <xdr:cNvCxnSpPr/>
      </xdr:nvCxnSpPr>
      <xdr:spPr>
        <a:xfrm flipV="1">
          <a:off x="4114800" y="1138859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140462</xdr:rowOff>
    </xdr:to>
    <xdr:cxnSp macro="">
      <xdr:nvCxnSpPr>
        <xdr:cNvPr id="134" name="直線コネクタ 133"/>
        <xdr:cNvCxnSpPr/>
      </xdr:nvCxnSpPr>
      <xdr:spPr>
        <a:xfrm>
          <a:off x="3225800" y="112148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128524</xdr:rowOff>
    </xdr:to>
    <xdr:cxnSp macro="">
      <xdr:nvCxnSpPr>
        <xdr:cNvPr id="137" name="直線コネクタ 136"/>
        <xdr:cNvCxnSpPr/>
      </xdr:nvCxnSpPr>
      <xdr:spPr>
        <a:xfrm flipV="1">
          <a:off x="2336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128524</xdr:rowOff>
    </xdr:to>
    <xdr:cxnSp macro="">
      <xdr:nvCxnSpPr>
        <xdr:cNvPr id="140" name="直線コネクタ 139"/>
        <xdr:cNvCxnSpPr/>
      </xdr:nvCxnSpPr>
      <xdr:spPr>
        <a:xfrm>
          <a:off x="1447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50" name="楕円 149"/>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89425</xdr:rowOff>
    </xdr:from>
    <xdr:ext cx="762000" cy="259045"/>
    <xdr:sp macro="" textlink="">
      <xdr:nvSpPr>
        <xdr:cNvPr id="151" name="財政構造の弾力性該当値テキスト"/>
        <xdr:cNvSpPr txBox="1"/>
      </xdr:nvSpPr>
      <xdr:spPr>
        <a:xfrm>
          <a:off x="5041900" y="11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2" name="楕円 151"/>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3" name="テキスト ボックス 152"/>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類似団体内では中位を保っているが、全国平均・県内平均を依然はるかに上回っている。人件費については新規採用を抑制することや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ノー残業デーを徹底すること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で削減を図っている。物件費については今後さらに業務の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見直しや随意契約の削減を図り、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人件費・物件費両方の削減を進めていく。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95159</xdr:rowOff>
    </xdr:from>
    <xdr:to>
      <xdr:col>23</xdr:col>
      <xdr:colOff>133350</xdr:colOff>
      <xdr:row>83</xdr:row>
      <xdr:rowOff>15038</xdr:rowOff>
    </xdr:to>
    <xdr:cxnSp macro="">
      <xdr:nvCxnSpPr>
        <xdr:cNvPr id="196" name="直線コネクタ 195"/>
        <xdr:cNvCxnSpPr/>
      </xdr:nvCxnSpPr>
      <xdr:spPr>
        <a:xfrm>
          <a:off x="4114800" y="14154059"/>
          <a:ext cx="838200" cy="9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95159</xdr:rowOff>
    </xdr:from>
    <xdr:to>
      <xdr:col>19</xdr:col>
      <xdr:colOff>133350</xdr:colOff>
      <xdr:row>82</xdr:row>
      <xdr:rowOff>104997</xdr:rowOff>
    </xdr:to>
    <xdr:cxnSp macro="">
      <xdr:nvCxnSpPr>
        <xdr:cNvPr id="199" name="直線コネクタ 198"/>
        <xdr:cNvCxnSpPr/>
      </xdr:nvCxnSpPr>
      <xdr:spPr>
        <a:xfrm flipV="1">
          <a:off x="3225800" y="14154059"/>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104997</xdr:rowOff>
    </xdr:from>
    <xdr:to>
      <xdr:col>15</xdr:col>
      <xdr:colOff>82550</xdr:colOff>
      <xdr:row>82</xdr:row>
      <xdr:rowOff>106966</xdr:rowOff>
    </xdr:to>
    <xdr:cxnSp macro="">
      <xdr:nvCxnSpPr>
        <xdr:cNvPr id="202" name="直線コネクタ 201"/>
        <xdr:cNvCxnSpPr/>
      </xdr:nvCxnSpPr>
      <xdr:spPr>
        <a:xfrm flipV="1">
          <a:off x="2336800" y="1416389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106966</xdr:rowOff>
    </xdr:from>
    <xdr:to>
      <xdr:col>11</xdr:col>
      <xdr:colOff>31750</xdr:colOff>
      <xdr:row>82</xdr:row>
      <xdr:rowOff>118686</xdr:rowOff>
    </xdr:to>
    <xdr:cxnSp macro="">
      <xdr:nvCxnSpPr>
        <xdr:cNvPr id="205" name="直線コネクタ 204"/>
        <xdr:cNvCxnSpPr/>
      </xdr:nvCxnSpPr>
      <xdr:spPr>
        <a:xfrm flipV="1">
          <a:off x="1447800" y="1416586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135688</xdr:rowOff>
    </xdr:from>
    <xdr:to>
      <xdr:col>23</xdr:col>
      <xdr:colOff>184150</xdr:colOff>
      <xdr:row>83</xdr:row>
      <xdr:rowOff>65838</xdr:rowOff>
    </xdr:to>
    <xdr:sp macro="" textlink="">
      <xdr:nvSpPr>
        <xdr:cNvPr id="215" name="楕円 214"/>
        <xdr:cNvSpPr/>
      </xdr:nvSpPr>
      <xdr:spPr>
        <a:xfrm>
          <a:off x="4902200" y="141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152215</xdr:rowOff>
    </xdr:from>
    <xdr:ext cx="762000" cy="259045"/>
    <xdr:sp macro="" textlink="">
      <xdr:nvSpPr>
        <xdr:cNvPr id="216" name="人件費・物件費等の状況該当値テキスト"/>
        <xdr:cNvSpPr txBox="1"/>
      </xdr:nvSpPr>
      <xdr:spPr>
        <a:xfrm>
          <a:off x="5041900" y="140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44359</xdr:rowOff>
    </xdr:from>
    <xdr:to>
      <xdr:col>19</xdr:col>
      <xdr:colOff>184150</xdr:colOff>
      <xdr:row>82</xdr:row>
      <xdr:rowOff>145959</xdr:rowOff>
    </xdr:to>
    <xdr:sp macro="" textlink="">
      <xdr:nvSpPr>
        <xdr:cNvPr id="217" name="楕円 216"/>
        <xdr:cNvSpPr/>
      </xdr:nvSpPr>
      <xdr:spPr>
        <a:xfrm>
          <a:off x="4064000" y="141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156136</xdr:rowOff>
    </xdr:from>
    <xdr:ext cx="736600" cy="259045"/>
    <xdr:sp macro="" textlink="">
      <xdr:nvSpPr>
        <xdr:cNvPr id="218" name="テキスト ボックス 217"/>
        <xdr:cNvSpPr txBox="1"/>
      </xdr:nvSpPr>
      <xdr:spPr>
        <a:xfrm>
          <a:off x="3733800" y="1387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54197</xdr:rowOff>
    </xdr:from>
    <xdr:to>
      <xdr:col>15</xdr:col>
      <xdr:colOff>133350</xdr:colOff>
      <xdr:row>82</xdr:row>
      <xdr:rowOff>155797</xdr:rowOff>
    </xdr:to>
    <xdr:sp macro="" textlink="">
      <xdr:nvSpPr>
        <xdr:cNvPr id="219" name="楕円 218"/>
        <xdr:cNvSpPr/>
      </xdr:nvSpPr>
      <xdr:spPr>
        <a:xfrm>
          <a:off x="3175000" y="14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165974</xdr:rowOff>
    </xdr:from>
    <xdr:ext cx="762000" cy="259045"/>
    <xdr:sp macro="" textlink="">
      <xdr:nvSpPr>
        <xdr:cNvPr id="220" name="テキスト ボックス 219"/>
        <xdr:cNvSpPr txBox="1"/>
      </xdr:nvSpPr>
      <xdr:spPr>
        <a:xfrm>
          <a:off x="2844800" y="138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56166</xdr:rowOff>
    </xdr:from>
    <xdr:to>
      <xdr:col>11</xdr:col>
      <xdr:colOff>82550</xdr:colOff>
      <xdr:row>82</xdr:row>
      <xdr:rowOff>157766</xdr:rowOff>
    </xdr:to>
    <xdr:sp macro="" textlink="">
      <xdr:nvSpPr>
        <xdr:cNvPr id="221" name="楕円 220"/>
        <xdr:cNvSpPr/>
      </xdr:nvSpPr>
      <xdr:spPr>
        <a:xfrm>
          <a:off x="2286000" y="141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167943</xdr:rowOff>
    </xdr:from>
    <xdr:ext cx="762000" cy="259045"/>
    <xdr:sp macro="" textlink="">
      <xdr:nvSpPr>
        <xdr:cNvPr id="222" name="テキスト ボックス 221"/>
        <xdr:cNvSpPr txBox="1"/>
      </xdr:nvSpPr>
      <xdr:spPr>
        <a:xfrm>
          <a:off x="1955800" y="138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67886</xdr:rowOff>
    </xdr:from>
    <xdr:to>
      <xdr:col>7</xdr:col>
      <xdr:colOff>31750</xdr:colOff>
      <xdr:row>82</xdr:row>
      <xdr:rowOff>169486</xdr:rowOff>
    </xdr:to>
    <xdr:sp macro="" textlink="">
      <xdr:nvSpPr>
        <xdr:cNvPr id="223" name="楕円 222"/>
        <xdr:cNvSpPr/>
      </xdr:nvSpPr>
      <xdr:spPr>
        <a:xfrm>
          <a:off x="1397000" y="141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8213</xdr:rowOff>
    </xdr:from>
    <xdr:ext cx="762000" cy="259045"/>
    <xdr:sp macro="" textlink="">
      <xdr:nvSpPr>
        <xdr:cNvPr id="224" name="テキスト ボックス 223"/>
        <xdr:cNvSpPr txBox="1"/>
      </xdr:nvSpPr>
      <xdr:spPr>
        <a:xfrm>
          <a:off x="1066800" y="138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指数は横ばいであり、全国市町村平均、県内市町村平均ともほぼ同水準である。今後も各種手当の見直し等を実施し、引き続き給与の適正化に努める。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60" name="直線コネクタ 259"/>
        <xdr:cNvCxnSpPr/>
      </xdr:nvCxnSpPr>
      <xdr:spPr>
        <a:xfrm>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170543</xdr:rowOff>
    </xdr:to>
    <xdr:cxnSp macro="">
      <xdr:nvCxnSpPr>
        <xdr:cNvPr id="263" name="直線コネクタ 262"/>
        <xdr:cNvCxnSpPr/>
      </xdr:nvCxnSpPr>
      <xdr:spPr>
        <a:xfrm>
          <a:off x="15290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6" name="直線コネクタ 265"/>
        <xdr:cNvCxnSpPr/>
      </xdr:nvCxnSpPr>
      <xdr:spPr>
        <a:xfrm>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69" name="直線コネクタ 268"/>
        <xdr:cNvCxnSpPr/>
      </xdr:nvCxnSpPr>
      <xdr:spPr>
        <a:xfrm flipV="1">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4" name="テキスト ボックス 283"/>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6" name="テキスト ボックス 285"/>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7" name="楕円 286"/>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8" name="テキスト ボックス 287"/>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従来から全国市町村平均、県内市町村平均を大きく上回っており、類似団体内でも下位で推移している。本町の前年度と比較すると横ばい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保育士や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など、時代に即した職員採用が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事務事業の見直しによる効率化等により職員数の削減に努めていく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137001</xdr:rowOff>
    </xdr:from>
    <xdr:to>
      <xdr:col>81</xdr:col>
      <xdr:colOff>44450</xdr:colOff>
      <xdr:row>60</xdr:row>
      <xdr:rowOff>140621</xdr:rowOff>
    </xdr:to>
    <xdr:cxnSp macro="">
      <xdr:nvCxnSpPr>
        <xdr:cNvPr id="319" name="直線コネクタ 318"/>
        <xdr:cNvCxnSpPr/>
      </xdr:nvCxnSpPr>
      <xdr:spPr>
        <a:xfrm flipV="1">
          <a:off x="16179800" y="1042400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129763</xdr:rowOff>
    </xdr:from>
    <xdr:to>
      <xdr:col>77</xdr:col>
      <xdr:colOff>44450</xdr:colOff>
      <xdr:row>60</xdr:row>
      <xdr:rowOff>140621</xdr:rowOff>
    </xdr:to>
    <xdr:cxnSp macro="">
      <xdr:nvCxnSpPr>
        <xdr:cNvPr id="322" name="直線コネクタ 321"/>
        <xdr:cNvCxnSpPr/>
      </xdr:nvCxnSpPr>
      <xdr:spPr>
        <a:xfrm>
          <a:off x="15290800" y="1041676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111665</xdr:rowOff>
    </xdr:from>
    <xdr:to>
      <xdr:col>72</xdr:col>
      <xdr:colOff>203200</xdr:colOff>
      <xdr:row>60</xdr:row>
      <xdr:rowOff>129763</xdr:rowOff>
    </xdr:to>
    <xdr:cxnSp macro="">
      <xdr:nvCxnSpPr>
        <xdr:cNvPr id="325" name="直線コネクタ 324"/>
        <xdr:cNvCxnSpPr/>
      </xdr:nvCxnSpPr>
      <xdr:spPr>
        <a:xfrm>
          <a:off x="14401800" y="103986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111665</xdr:rowOff>
    </xdr:to>
    <xdr:cxnSp macro="">
      <xdr:nvCxnSpPr>
        <xdr:cNvPr id="328" name="直線コネクタ 327"/>
        <xdr:cNvCxnSpPr/>
      </xdr:nvCxnSpPr>
      <xdr:spPr>
        <a:xfrm>
          <a:off x="13512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86201</xdr:rowOff>
    </xdr:from>
    <xdr:to>
      <xdr:col>81</xdr:col>
      <xdr:colOff>95250</xdr:colOff>
      <xdr:row>61</xdr:row>
      <xdr:rowOff>16351</xdr:rowOff>
    </xdr:to>
    <xdr:sp macro="" textlink="">
      <xdr:nvSpPr>
        <xdr:cNvPr id="338" name="楕円 337"/>
        <xdr:cNvSpPr/>
      </xdr:nvSpPr>
      <xdr:spPr>
        <a:xfrm>
          <a:off x="169672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58278</xdr:rowOff>
    </xdr:from>
    <xdr:ext cx="762000" cy="259045"/>
    <xdr:sp macro="" textlink="">
      <xdr:nvSpPr>
        <xdr:cNvPr id="339" name="定員管理の状況該当値テキスト"/>
        <xdr:cNvSpPr txBox="1"/>
      </xdr:nvSpPr>
      <xdr:spPr>
        <a:xfrm>
          <a:off x="17106900" y="103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89821</xdr:rowOff>
    </xdr:from>
    <xdr:to>
      <xdr:col>77</xdr:col>
      <xdr:colOff>95250</xdr:colOff>
      <xdr:row>61</xdr:row>
      <xdr:rowOff>19971</xdr:rowOff>
    </xdr:to>
    <xdr:sp macro="" textlink="">
      <xdr:nvSpPr>
        <xdr:cNvPr id="340" name="楕円 339"/>
        <xdr:cNvSpPr/>
      </xdr:nvSpPr>
      <xdr:spPr>
        <a:xfrm>
          <a:off x="16129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4748</xdr:rowOff>
    </xdr:from>
    <xdr:ext cx="736600" cy="259045"/>
    <xdr:sp macro="" textlink="">
      <xdr:nvSpPr>
        <xdr:cNvPr id="341" name="テキスト ボックス 340"/>
        <xdr:cNvSpPr txBox="1"/>
      </xdr:nvSpPr>
      <xdr:spPr>
        <a:xfrm>
          <a:off x="15798800" y="1046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78963</xdr:rowOff>
    </xdr:from>
    <xdr:to>
      <xdr:col>73</xdr:col>
      <xdr:colOff>44450</xdr:colOff>
      <xdr:row>61</xdr:row>
      <xdr:rowOff>9113</xdr:rowOff>
    </xdr:to>
    <xdr:sp macro="" textlink="">
      <xdr:nvSpPr>
        <xdr:cNvPr id="342" name="楕円 341"/>
        <xdr:cNvSpPr/>
      </xdr:nvSpPr>
      <xdr:spPr>
        <a:xfrm>
          <a:off x="15240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165340</xdr:rowOff>
    </xdr:from>
    <xdr:ext cx="762000" cy="259045"/>
    <xdr:sp macro="" textlink="">
      <xdr:nvSpPr>
        <xdr:cNvPr id="343" name="テキスト ボックス 342"/>
        <xdr:cNvSpPr txBox="1"/>
      </xdr:nvSpPr>
      <xdr:spPr>
        <a:xfrm>
          <a:off x="14909800" y="104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60865</xdr:rowOff>
    </xdr:from>
    <xdr:to>
      <xdr:col>68</xdr:col>
      <xdr:colOff>203200</xdr:colOff>
      <xdr:row>60</xdr:row>
      <xdr:rowOff>162465</xdr:rowOff>
    </xdr:to>
    <xdr:sp macro="" textlink="">
      <xdr:nvSpPr>
        <xdr:cNvPr id="344" name="楕円 343"/>
        <xdr:cNvSpPr/>
      </xdr:nvSpPr>
      <xdr:spPr>
        <a:xfrm>
          <a:off x="14351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147242</xdr:rowOff>
    </xdr:from>
    <xdr:ext cx="762000" cy="259045"/>
    <xdr:sp macro="" textlink="">
      <xdr:nvSpPr>
        <xdr:cNvPr id="345" name="テキスト ボックス 344"/>
        <xdr:cNvSpPr txBox="1"/>
      </xdr:nvSpPr>
      <xdr:spPr>
        <a:xfrm>
          <a:off x="14020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31306</xdr:rowOff>
    </xdr:from>
    <xdr:to>
      <xdr:col>64</xdr:col>
      <xdr:colOff>152400</xdr:colOff>
      <xdr:row>60</xdr:row>
      <xdr:rowOff>132906</xdr:rowOff>
    </xdr:to>
    <xdr:sp macro="" textlink="">
      <xdr:nvSpPr>
        <xdr:cNvPr id="346" name="楕円 345"/>
        <xdr:cNvSpPr/>
      </xdr:nvSpPr>
      <xdr:spPr>
        <a:xfrm>
          <a:off x="13462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117683</xdr:rowOff>
    </xdr:from>
    <xdr:ext cx="762000" cy="259045"/>
    <xdr:sp macro="" textlink="">
      <xdr:nvSpPr>
        <xdr:cNvPr id="347" name="テキスト ボックス 346"/>
        <xdr:cNvSpPr txBox="1"/>
      </xdr:nvSpPr>
      <xdr:spPr>
        <a:xfrm>
          <a:off x="13131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ポイント良化したが、全国平均、県内平均より比率は高く類似団体内順位でも下位となっている。一般会計については起債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の新規発行を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抑制していることから起債残高が減るが、下水道会計において公債費の増加が見込まれ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、一般会計からの繰出金が増えることが予想され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、今後一層の水洗化率の向上や繰上償還の推進により公債費負担の抑制に努める。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119380</xdr:rowOff>
    </xdr:to>
    <xdr:cxnSp macro="">
      <xdr:nvCxnSpPr>
        <xdr:cNvPr id="380" name="直線コネクタ 379"/>
        <xdr:cNvCxnSpPr/>
      </xdr:nvCxnSpPr>
      <xdr:spPr>
        <a:xfrm flipV="1">
          <a:off x="16179800" y="74515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159596</xdr:rowOff>
    </xdr:to>
    <xdr:cxnSp macro="">
      <xdr:nvCxnSpPr>
        <xdr:cNvPr id="383" name="直線コネクタ 382"/>
        <xdr:cNvCxnSpPr/>
      </xdr:nvCxnSpPr>
      <xdr:spPr>
        <a:xfrm flipV="1">
          <a:off x="15290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6" name="直線コネクタ 385"/>
        <xdr:cNvCxnSpPr/>
      </xdr:nvCxnSpPr>
      <xdr:spPr>
        <a:xfrm flipV="1">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89" name="直線コネクタ 388"/>
        <xdr:cNvCxnSpPr/>
      </xdr:nvCxnSpPr>
      <xdr:spPr>
        <a:xfrm>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9" name="楕円 398"/>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0"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1" name="楕円 400"/>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2" name="テキスト ボックス 401"/>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3" name="楕円 402"/>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4" name="テキスト ボックス 403"/>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7" name="楕円 406"/>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8" name="テキスト ボックス 40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年度と将来負担比率は出なかったが、令和元年度決算に続いて数値は小さいながらも比率が出た。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現在高は減少していくとことから低位で推移していくと予想される。しかし、下水道事業において接続率が伸びず、収入が上昇しづらい状況があり一般会計からの繰出しをせざるを得ない。今後も歳出削減や歳入確保に努め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931</xdr:rowOff>
    </xdr:from>
    <xdr:to>
      <xdr:col>81</xdr:col>
      <xdr:colOff>44450</xdr:colOff>
      <xdr:row>14</xdr:row>
      <xdr:rowOff>53213</xdr:rowOff>
    </xdr:to>
    <xdr:cxnSp macro="">
      <xdr:nvCxnSpPr>
        <xdr:cNvPr id="442" name="直線コネクタ 441"/>
        <xdr:cNvCxnSpPr/>
      </xdr:nvCxnSpPr>
      <xdr:spPr>
        <a:xfrm>
          <a:off x="16179800" y="24012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58" name="楕円 457"/>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145940</xdr:rowOff>
    </xdr:from>
    <xdr:ext cx="762000" cy="259045"/>
    <xdr:sp macro="" textlink="">
      <xdr:nvSpPr>
        <xdr:cNvPr id="459" name="将来負担の状況該当値テキスト"/>
        <xdr:cNvSpPr txBox="1"/>
      </xdr:nvSpPr>
      <xdr:spPr>
        <a:xfrm>
          <a:off x="17106900" y="23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121581</xdr:rowOff>
    </xdr:from>
    <xdr:to>
      <xdr:col>77</xdr:col>
      <xdr:colOff>95250</xdr:colOff>
      <xdr:row>14</xdr:row>
      <xdr:rowOff>51731</xdr:rowOff>
    </xdr:to>
    <xdr:sp macro="" textlink="">
      <xdr:nvSpPr>
        <xdr:cNvPr id="460" name="楕円 459"/>
        <xdr:cNvSpPr/>
      </xdr:nvSpPr>
      <xdr:spPr>
        <a:xfrm>
          <a:off x="16129000" y="23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36508</xdr:rowOff>
    </xdr:from>
    <xdr:ext cx="736600" cy="259045"/>
    <xdr:sp macro="" textlink="">
      <xdr:nvSpPr>
        <xdr:cNvPr id="461" name="テキスト ボックス 460"/>
        <xdr:cNvSpPr txBox="1"/>
      </xdr:nvSpPr>
      <xdr:spPr>
        <a:xfrm>
          <a:off x="15798800" y="243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は横ばいで、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位に位置して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ともほぼ同水準である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見直し等の行財政改革を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101854</xdr:rowOff>
    </xdr:to>
    <xdr:cxnSp macro="">
      <xdr:nvCxnSpPr>
        <xdr:cNvPr id="64" name="直線コネクタ 63"/>
        <xdr:cNvCxnSpPr/>
      </xdr:nvCxnSpPr>
      <xdr:spPr>
        <a:xfrm>
          <a:off x="3987800" y="6445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xdr:cNvCxnSpPr/>
      </xdr:nvCxnSpPr>
      <xdr:spPr>
        <a:xfrm flipV="1">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xdr:cNvCxnSpPr/>
      </xdr:nvCxnSpPr>
      <xdr:spPr>
        <a:xfrm flipV="1">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156718</xdr:rowOff>
    </xdr:to>
    <xdr:cxnSp macro="">
      <xdr:nvCxnSpPr>
        <xdr:cNvPr id="73" name="直線コネクタ 72"/>
        <xdr:cNvCxnSpPr/>
      </xdr:nvCxnSpPr>
      <xdr:spPr>
        <a:xfrm>
          <a:off x="1320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67581</xdr:rowOff>
    </xdr:from>
    <xdr:ext cx="762000" cy="259045"/>
    <xdr:sp macro="" textlink="">
      <xdr:nvSpPr>
        <xdr:cNvPr id="84" name="人件費該当値テキスト"/>
        <xdr:cNvSpPr txBox="1"/>
      </xdr:nvSpPr>
      <xdr:spPr>
        <a:xfrm>
          <a:off x="49149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、全国平均、県内平均ともに上回っている。システム整備や各種計画整備など一過性の経費による上昇はあるが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保守委託等の経常的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な経費が占める割合も多く、行財政改革を一層進める必要がある。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161290</xdr:rowOff>
    </xdr:to>
    <xdr:cxnSp macro="">
      <xdr:nvCxnSpPr>
        <xdr:cNvPr id="125" name="直線コネクタ 124"/>
        <xdr:cNvCxnSpPr/>
      </xdr:nvCxnSpPr>
      <xdr:spPr>
        <a:xfrm flipV="1">
          <a:off x="15671800" y="32435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161290</xdr:rowOff>
    </xdr:to>
    <xdr:cxnSp macro="">
      <xdr:nvCxnSpPr>
        <xdr:cNvPr id="128" name="直線コネクタ 127"/>
        <xdr:cNvCxnSpPr/>
      </xdr:nvCxnSpPr>
      <xdr:spPr>
        <a:xfrm>
          <a:off x="14782800" y="32283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142240</xdr:rowOff>
    </xdr:to>
    <xdr:cxnSp macro="">
      <xdr:nvCxnSpPr>
        <xdr:cNvPr id="131" name="直線コネクタ 130"/>
        <xdr:cNvCxnSpPr/>
      </xdr:nvCxnSpPr>
      <xdr:spPr>
        <a:xfrm>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88900</xdr:rowOff>
    </xdr:to>
    <xdr:cxnSp macro="">
      <xdr:nvCxnSpPr>
        <xdr:cNvPr id="134" name="直線コネクタ 133"/>
        <xdr:cNvCxnSpPr/>
      </xdr:nvCxnSpPr>
      <xdr:spPr>
        <a:xfrm>
          <a:off x="13004800" y="309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化したが、全国平均、県内平均を下回っており、今後も引き続き必要な扶助費の執行は行いつつ比率の抑制に努める。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138430</xdr:rowOff>
    </xdr:to>
    <xdr:cxnSp macro="">
      <xdr:nvCxnSpPr>
        <xdr:cNvPr id="184" name="直線コネクタ 183"/>
        <xdr:cNvCxnSpPr/>
      </xdr:nvCxnSpPr>
      <xdr:spPr>
        <a:xfrm flipV="1">
          <a:off x="3987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55</xdr:row>
      <xdr:rowOff>138430</xdr:rowOff>
    </xdr:to>
    <xdr:cxnSp macro="">
      <xdr:nvCxnSpPr>
        <xdr:cNvPr id="187" name="直線コネクタ 186"/>
        <xdr:cNvCxnSpPr/>
      </xdr:nvCxnSpPr>
      <xdr:spPr>
        <a:xfrm>
          <a:off x="3098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127000</xdr:rowOff>
    </xdr:to>
    <xdr:cxnSp macro="">
      <xdr:nvCxnSpPr>
        <xdr:cNvPr id="190" name="直線コネクタ 189"/>
        <xdr:cNvCxnSpPr/>
      </xdr:nvCxnSpPr>
      <xdr:spPr>
        <a:xfrm flipV="1">
          <a:off x="2209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161290</xdr:rowOff>
    </xdr:to>
    <xdr:cxnSp macro="">
      <xdr:nvCxnSpPr>
        <xdr:cNvPr id="193" name="直線コネクタ 192"/>
        <xdr:cNvCxnSpPr/>
      </xdr:nvCxnSpPr>
      <xdr:spPr>
        <a:xfrm flipV="1">
          <a:off x="1320800" y="93853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3" name="楕円 202"/>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4"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5" name="楕円 204"/>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6" name="テキスト ボックス 205"/>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7" name="楕円 206"/>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8" name="テキスト ボックス 207"/>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下がっているが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特別会計への繰出金が比率を押し上げる要因となっている。特に下水道会計に対する繰出金は今後も増えると考えられるため、水洗化率の向上、また未収金の回収に努め比率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59</xdr:row>
      <xdr:rowOff>92710</xdr:rowOff>
    </xdr:to>
    <xdr:cxnSp macro="">
      <xdr:nvCxnSpPr>
        <xdr:cNvPr id="245" name="直線コネクタ 244"/>
        <xdr:cNvCxnSpPr/>
      </xdr:nvCxnSpPr>
      <xdr:spPr>
        <a:xfrm flipV="1">
          <a:off x="15671800" y="972058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92710</xdr:rowOff>
    </xdr:to>
    <xdr:cxnSp macro="">
      <xdr:nvCxnSpPr>
        <xdr:cNvPr id="248" name="直線コネクタ 247"/>
        <xdr:cNvCxnSpPr/>
      </xdr:nvCxnSpPr>
      <xdr:spPr>
        <a:xfrm>
          <a:off x="14782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16510</xdr:rowOff>
    </xdr:to>
    <xdr:cxnSp macro="">
      <xdr:nvCxnSpPr>
        <xdr:cNvPr id="251" name="直線コネクタ 250"/>
        <xdr:cNvCxnSpPr/>
      </xdr:nvCxnSpPr>
      <xdr:spPr>
        <a:xfrm>
          <a:off x="13893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54610</xdr:rowOff>
    </xdr:to>
    <xdr:cxnSp macro="">
      <xdr:nvCxnSpPr>
        <xdr:cNvPr id="254" name="直線コネクタ 253"/>
        <xdr:cNvCxnSpPr/>
      </xdr:nvCxnSpPr>
      <xdr:spPr>
        <a:xfrm flipV="1">
          <a:off x="13004800" y="1007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4" name="楕円 26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6" name="楕円 265"/>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7" name="テキスト ボックス 266"/>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8" name="楕円 267"/>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69" name="テキスト ボックス 268"/>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0" name="楕円 26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1" name="テキスト ボックス 27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2" name="楕円 271"/>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3" name="テキスト ボックス 272"/>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新型コロナウイルス感染症に伴う定額給付金事業等により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ポイント上がり、全国平均、県内平均ともに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上回っている。住民や各種団体に対する補助金については、毎年見直しを行い削減に努めており、必要な補助が適切に行えるよう今後も継続して見直し等を行う。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39</xdr:row>
      <xdr:rowOff>65278</xdr:rowOff>
    </xdr:to>
    <xdr:cxnSp macro="">
      <xdr:nvCxnSpPr>
        <xdr:cNvPr id="303" name="直線コネクタ 302"/>
        <xdr:cNvCxnSpPr/>
      </xdr:nvCxnSpPr>
      <xdr:spPr>
        <a:xfrm>
          <a:off x="15671800" y="6326632"/>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154432</xdr:rowOff>
    </xdr:to>
    <xdr:cxnSp macro="">
      <xdr:nvCxnSpPr>
        <xdr:cNvPr id="306" name="直線コネクタ 305"/>
        <xdr:cNvCxnSpPr/>
      </xdr:nvCxnSpPr>
      <xdr:spPr>
        <a:xfrm>
          <a:off x="14782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09" name="直線コネクタ 308"/>
        <xdr:cNvCxnSpPr/>
      </xdr:nvCxnSpPr>
      <xdr:spPr>
        <a:xfrm>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72136</xdr:rowOff>
    </xdr:to>
    <xdr:cxnSp macro="">
      <xdr:nvCxnSpPr>
        <xdr:cNvPr id="312" name="直線コネクタ 311"/>
        <xdr:cNvCxnSpPr/>
      </xdr:nvCxnSpPr>
      <xdr:spPr>
        <a:xfrm>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2" name="楕円 321"/>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23" name="補助費等該当値テキスト"/>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4" name="楕円 323"/>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5" name="テキスト ボックス 324"/>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7" name="テキスト ボックス 32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0" name="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ポイント下がり、全国平均、県内平均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。今後も新規発行債を抑え繰上償還を検討し、比率の抑制に努める。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97282</xdr:rowOff>
    </xdr:to>
    <xdr:cxnSp macro="">
      <xdr:nvCxnSpPr>
        <xdr:cNvPr id="361" name="直線コネクタ 360"/>
        <xdr:cNvCxnSpPr/>
      </xdr:nvCxnSpPr>
      <xdr:spPr>
        <a:xfrm flipV="1">
          <a:off x="3987800" y="13225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124713</xdr:rowOff>
    </xdr:to>
    <xdr:cxnSp macro="">
      <xdr:nvCxnSpPr>
        <xdr:cNvPr id="364" name="直線コネクタ 363"/>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40132</xdr:rowOff>
    </xdr:to>
    <xdr:cxnSp macro="">
      <xdr:nvCxnSpPr>
        <xdr:cNvPr id="367" name="直線コネクタ 366"/>
        <xdr:cNvCxnSpPr/>
      </xdr:nvCxnSpPr>
      <xdr:spPr>
        <a:xfrm flipV="1">
          <a:off x="2209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40132</xdr:rowOff>
    </xdr:to>
    <xdr:cxnSp macro="">
      <xdr:nvCxnSpPr>
        <xdr:cNvPr id="370" name="直線コネクタ 369"/>
        <xdr:cNvCxnSpPr/>
      </xdr:nvCxnSpPr>
      <xdr:spPr>
        <a:xfrm>
          <a:off x="1320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0" name="楕円 379"/>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1"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2" name="楕円 381"/>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3" name="テキスト ボックス 382"/>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6" name="楕円 38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7" name="テキスト ボックス 38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8" name="楕円 387"/>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9" name="テキスト ボックス 38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り、全国平均、県内平均ともに上回り、類似団体内でも下位である。経常支出自体は出来るだけ削減しているものの、収入構造が悪く町税等の収入が上昇しないため経常収支比率の高止まりが続いている。今後は業務の見直し等の行財政改革を進め、経費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79</xdr:row>
      <xdr:rowOff>106426</xdr:rowOff>
    </xdr:to>
    <xdr:cxnSp macro="">
      <xdr:nvCxnSpPr>
        <xdr:cNvPr id="420" name="直線コネクタ 419"/>
        <xdr:cNvCxnSpPr/>
      </xdr:nvCxnSpPr>
      <xdr:spPr>
        <a:xfrm>
          <a:off x="15671800" y="136418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97282</xdr:rowOff>
    </xdr:to>
    <xdr:cxnSp macro="">
      <xdr:nvCxnSpPr>
        <xdr:cNvPr id="423" name="直線コネクタ 422"/>
        <xdr:cNvCxnSpPr/>
      </xdr:nvCxnSpPr>
      <xdr:spPr>
        <a:xfrm>
          <a:off x="14782800" y="133858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12700</xdr:rowOff>
    </xdr:to>
    <xdr:cxnSp macro="">
      <xdr:nvCxnSpPr>
        <xdr:cNvPr id="426" name="直線コネクタ 425"/>
        <xdr:cNvCxnSpPr/>
      </xdr:nvCxnSpPr>
      <xdr:spPr>
        <a:xfrm>
          <a:off x="13893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29" name="直線コネクタ 428"/>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39" name="楕円 438"/>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0"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41" name="楕円 440"/>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42" name="テキスト ボックス 441"/>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3" name="楕円 44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4" name="テキスト ボックス 44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5" name="楕円 444"/>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6" name="テキスト ボックス 445"/>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7" name="楕円 446"/>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48" name="テキスト ボックス 447"/>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32600</xdr:rowOff>
    </xdr:from>
    <xdr:to>
      <xdr:col>29</xdr:col>
      <xdr:colOff>127000</xdr:colOff>
      <xdr:row>18</xdr:row>
      <xdr:rowOff>63434</xdr:rowOff>
    </xdr:to>
    <xdr:cxnSp macro="">
      <xdr:nvCxnSpPr>
        <xdr:cNvPr id="48" name="直線コネクタ 47"/>
        <xdr:cNvCxnSpPr/>
      </xdr:nvCxnSpPr>
      <xdr:spPr bwMode="auto">
        <a:xfrm>
          <a:off x="5003800" y="3166325"/>
          <a:ext cx="647700" cy="3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18894</xdr:rowOff>
    </xdr:from>
    <xdr:to>
      <xdr:col>26</xdr:col>
      <xdr:colOff>50800</xdr:colOff>
      <xdr:row>18</xdr:row>
      <xdr:rowOff>32600</xdr:rowOff>
    </xdr:to>
    <xdr:cxnSp macro="">
      <xdr:nvCxnSpPr>
        <xdr:cNvPr id="51" name="直線コネクタ 50"/>
        <xdr:cNvCxnSpPr/>
      </xdr:nvCxnSpPr>
      <xdr:spPr bwMode="auto">
        <a:xfrm>
          <a:off x="4305300" y="3152619"/>
          <a:ext cx="6985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18894</xdr:rowOff>
    </xdr:from>
    <xdr:to>
      <xdr:col>22</xdr:col>
      <xdr:colOff>114300</xdr:colOff>
      <xdr:row>18</xdr:row>
      <xdr:rowOff>23182</xdr:rowOff>
    </xdr:to>
    <xdr:cxnSp macro="">
      <xdr:nvCxnSpPr>
        <xdr:cNvPr id="54" name="直線コネクタ 53"/>
        <xdr:cNvCxnSpPr/>
      </xdr:nvCxnSpPr>
      <xdr:spPr bwMode="auto">
        <a:xfrm flipV="1">
          <a:off x="36068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23182</xdr:rowOff>
    </xdr:from>
    <xdr:to>
      <xdr:col>18</xdr:col>
      <xdr:colOff>177800</xdr:colOff>
      <xdr:row>18</xdr:row>
      <xdr:rowOff>37822</xdr:rowOff>
    </xdr:to>
    <xdr:cxnSp macro="">
      <xdr:nvCxnSpPr>
        <xdr:cNvPr id="57" name="直線コネクタ 56"/>
        <xdr:cNvCxnSpPr/>
      </xdr:nvCxnSpPr>
      <xdr:spPr bwMode="auto">
        <a:xfrm flipV="1">
          <a:off x="29083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12634</xdr:rowOff>
    </xdr:from>
    <xdr:to>
      <xdr:col>29</xdr:col>
      <xdr:colOff>177800</xdr:colOff>
      <xdr:row>18</xdr:row>
      <xdr:rowOff>114234</xdr:rowOff>
    </xdr:to>
    <xdr:sp macro="" textlink="">
      <xdr:nvSpPr>
        <xdr:cNvPr id="67" name="楕円 66"/>
        <xdr:cNvSpPr/>
      </xdr:nvSpPr>
      <xdr:spPr bwMode="auto">
        <a:xfrm>
          <a:off x="5600700" y="314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156161</xdr:rowOff>
    </xdr:from>
    <xdr:ext cx="762000" cy="259045"/>
    <xdr:sp macro="" textlink="">
      <xdr:nvSpPr>
        <xdr:cNvPr id="68" name="人口1人当たり決算額の推移該当値テキスト130"/>
        <xdr:cNvSpPr txBox="1"/>
      </xdr:nvSpPr>
      <xdr:spPr>
        <a:xfrm>
          <a:off x="5740400" y="311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153250</xdr:rowOff>
    </xdr:from>
    <xdr:to>
      <xdr:col>26</xdr:col>
      <xdr:colOff>101600</xdr:colOff>
      <xdr:row>18</xdr:row>
      <xdr:rowOff>83400</xdr:rowOff>
    </xdr:to>
    <xdr:sp macro="" textlink="">
      <xdr:nvSpPr>
        <xdr:cNvPr id="69" name="楕円 68"/>
        <xdr:cNvSpPr/>
      </xdr:nvSpPr>
      <xdr:spPr bwMode="auto">
        <a:xfrm>
          <a:off x="49530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68177</xdr:rowOff>
    </xdr:from>
    <xdr:ext cx="736600" cy="259045"/>
    <xdr:sp macro="" textlink="">
      <xdr:nvSpPr>
        <xdr:cNvPr id="70" name="テキスト ボックス 69"/>
        <xdr:cNvSpPr txBox="1"/>
      </xdr:nvSpPr>
      <xdr:spPr>
        <a:xfrm>
          <a:off x="4622800" y="32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139544</xdr:rowOff>
    </xdr:from>
    <xdr:to>
      <xdr:col>22</xdr:col>
      <xdr:colOff>165100</xdr:colOff>
      <xdr:row>18</xdr:row>
      <xdr:rowOff>69694</xdr:rowOff>
    </xdr:to>
    <xdr:sp macro="" textlink="">
      <xdr:nvSpPr>
        <xdr:cNvPr id="71" name="楕円 70"/>
        <xdr:cNvSpPr/>
      </xdr:nvSpPr>
      <xdr:spPr bwMode="auto">
        <a:xfrm>
          <a:off x="42545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79871</xdr:rowOff>
    </xdr:from>
    <xdr:ext cx="762000" cy="259045"/>
    <xdr:sp macro="" textlink="">
      <xdr:nvSpPr>
        <xdr:cNvPr id="72" name="テキスト ボックス 71"/>
        <xdr:cNvSpPr txBox="1"/>
      </xdr:nvSpPr>
      <xdr:spPr>
        <a:xfrm>
          <a:off x="3924300" y="287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143832</xdr:rowOff>
    </xdr:from>
    <xdr:to>
      <xdr:col>19</xdr:col>
      <xdr:colOff>38100</xdr:colOff>
      <xdr:row>18</xdr:row>
      <xdr:rowOff>73982</xdr:rowOff>
    </xdr:to>
    <xdr:sp macro="" textlink="">
      <xdr:nvSpPr>
        <xdr:cNvPr id="73" name="楕円 72"/>
        <xdr:cNvSpPr/>
      </xdr:nvSpPr>
      <xdr:spPr bwMode="auto">
        <a:xfrm>
          <a:off x="35560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84159</xdr:rowOff>
    </xdr:from>
    <xdr:ext cx="762000" cy="259045"/>
    <xdr:sp macro="" textlink="">
      <xdr:nvSpPr>
        <xdr:cNvPr id="74" name="テキスト ボックス 73"/>
        <xdr:cNvSpPr txBox="1"/>
      </xdr:nvSpPr>
      <xdr:spPr>
        <a:xfrm>
          <a:off x="32258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158472</xdr:rowOff>
    </xdr:from>
    <xdr:to>
      <xdr:col>15</xdr:col>
      <xdr:colOff>101600</xdr:colOff>
      <xdr:row>18</xdr:row>
      <xdr:rowOff>88622</xdr:rowOff>
    </xdr:to>
    <xdr:sp macro="" textlink="">
      <xdr:nvSpPr>
        <xdr:cNvPr id="75" name="楕円 74"/>
        <xdr:cNvSpPr/>
      </xdr:nvSpPr>
      <xdr:spPr bwMode="auto">
        <a:xfrm>
          <a:off x="28575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98799</xdr:rowOff>
    </xdr:from>
    <xdr:ext cx="762000" cy="259045"/>
    <xdr:sp macro="" textlink="">
      <xdr:nvSpPr>
        <xdr:cNvPr id="76" name="テキスト ボックス 75"/>
        <xdr:cNvSpPr txBox="1"/>
      </xdr:nvSpPr>
      <xdr:spPr>
        <a:xfrm>
          <a:off x="25273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87648</xdr:rowOff>
    </xdr:from>
    <xdr:to>
      <xdr:col>29</xdr:col>
      <xdr:colOff>127000</xdr:colOff>
      <xdr:row>35</xdr:row>
      <xdr:rowOff>213460</xdr:rowOff>
    </xdr:to>
    <xdr:cxnSp macro="">
      <xdr:nvCxnSpPr>
        <xdr:cNvPr id="111" name="直線コネクタ 110"/>
        <xdr:cNvCxnSpPr/>
      </xdr:nvCxnSpPr>
      <xdr:spPr bwMode="auto">
        <a:xfrm flipV="1">
          <a:off x="5003800" y="6697998"/>
          <a:ext cx="647700" cy="12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163854</xdr:rowOff>
    </xdr:from>
    <xdr:to>
      <xdr:col>26</xdr:col>
      <xdr:colOff>50800</xdr:colOff>
      <xdr:row>35</xdr:row>
      <xdr:rowOff>213460</xdr:rowOff>
    </xdr:to>
    <xdr:cxnSp macro="">
      <xdr:nvCxnSpPr>
        <xdr:cNvPr id="114" name="直線コネクタ 113"/>
        <xdr:cNvCxnSpPr/>
      </xdr:nvCxnSpPr>
      <xdr:spPr bwMode="auto">
        <a:xfrm>
          <a:off x="4305300" y="6774204"/>
          <a:ext cx="6985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87517</xdr:rowOff>
    </xdr:from>
    <xdr:to>
      <xdr:col>22</xdr:col>
      <xdr:colOff>114300</xdr:colOff>
      <xdr:row>35</xdr:row>
      <xdr:rowOff>163854</xdr:rowOff>
    </xdr:to>
    <xdr:cxnSp macro="">
      <xdr:nvCxnSpPr>
        <xdr:cNvPr id="117" name="直線コネクタ 116"/>
        <xdr:cNvCxnSpPr/>
      </xdr:nvCxnSpPr>
      <xdr:spPr bwMode="auto">
        <a:xfrm>
          <a:off x="3606800" y="6697867"/>
          <a:ext cx="698500" cy="7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87517</xdr:rowOff>
    </xdr:from>
    <xdr:to>
      <xdr:col>18</xdr:col>
      <xdr:colOff>177800</xdr:colOff>
      <xdr:row>35</xdr:row>
      <xdr:rowOff>150203</xdr:rowOff>
    </xdr:to>
    <xdr:cxnSp macro="">
      <xdr:nvCxnSpPr>
        <xdr:cNvPr id="120" name="直線コネクタ 119"/>
        <xdr:cNvCxnSpPr/>
      </xdr:nvCxnSpPr>
      <xdr:spPr bwMode="auto">
        <a:xfrm flipV="1">
          <a:off x="2908300" y="6697867"/>
          <a:ext cx="698500" cy="6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36848</xdr:rowOff>
    </xdr:from>
    <xdr:to>
      <xdr:col>29</xdr:col>
      <xdr:colOff>177800</xdr:colOff>
      <xdr:row>35</xdr:row>
      <xdr:rowOff>138448</xdr:rowOff>
    </xdr:to>
    <xdr:sp macro="" textlink="">
      <xdr:nvSpPr>
        <xdr:cNvPr id="130" name="楕円 129"/>
        <xdr:cNvSpPr/>
      </xdr:nvSpPr>
      <xdr:spPr bwMode="auto">
        <a:xfrm>
          <a:off x="5600700" y="664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224825</xdr:rowOff>
    </xdr:from>
    <xdr:ext cx="762000" cy="259045"/>
    <xdr:sp macro="" textlink="">
      <xdr:nvSpPr>
        <xdr:cNvPr id="131" name="人口1人当たり決算額の推移該当値テキスト445"/>
        <xdr:cNvSpPr txBox="1"/>
      </xdr:nvSpPr>
      <xdr:spPr>
        <a:xfrm>
          <a:off x="5740400" y="649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162660</xdr:rowOff>
    </xdr:from>
    <xdr:to>
      <xdr:col>26</xdr:col>
      <xdr:colOff>101600</xdr:colOff>
      <xdr:row>35</xdr:row>
      <xdr:rowOff>264260</xdr:rowOff>
    </xdr:to>
    <xdr:sp macro="" textlink="">
      <xdr:nvSpPr>
        <xdr:cNvPr id="132" name="楕円 131"/>
        <xdr:cNvSpPr/>
      </xdr:nvSpPr>
      <xdr:spPr bwMode="auto">
        <a:xfrm>
          <a:off x="4953000" y="677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249037</xdr:rowOff>
    </xdr:from>
    <xdr:ext cx="736600" cy="259045"/>
    <xdr:sp macro="" textlink="">
      <xdr:nvSpPr>
        <xdr:cNvPr id="133" name="テキスト ボックス 132"/>
        <xdr:cNvSpPr txBox="1"/>
      </xdr:nvSpPr>
      <xdr:spPr>
        <a:xfrm>
          <a:off x="4622800" y="685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113054</xdr:rowOff>
    </xdr:from>
    <xdr:to>
      <xdr:col>22</xdr:col>
      <xdr:colOff>165100</xdr:colOff>
      <xdr:row>35</xdr:row>
      <xdr:rowOff>214654</xdr:rowOff>
    </xdr:to>
    <xdr:sp macro="" textlink="">
      <xdr:nvSpPr>
        <xdr:cNvPr id="134" name="楕円 133"/>
        <xdr:cNvSpPr/>
      </xdr:nvSpPr>
      <xdr:spPr bwMode="auto">
        <a:xfrm>
          <a:off x="4254500" y="672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224831</xdr:rowOff>
    </xdr:from>
    <xdr:ext cx="762000" cy="259045"/>
    <xdr:sp macro="" textlink="">
      <xdr:nvSpPr>
        <xdr:cNvPr id="135" name="テキスト ボックス 134"/>
        <xdr:cNvSpPr txBox="1"/>
      </xdr:nvSpPr>
      <xdr:spPr>
        <a:xfrm>
          <a:off x="3924300" y="64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36717</xdr:rowOff>
    </xdr:from>
    <xdr:to>
      <xdr:col>19</xdr:col>
      <xdr:colOff>38100</xdr:colOff>
      <xdr:row>35</xdr:row>
      <xdr:rowOff>138317</xdr:rowOff>
    </xdr:to>
    <xdr:sp macro="" textlink="">
      <xdr:nvSpPr>
        <xdr:cNvPr id="136" name="楕円 135"/>
        <xdr:cNvSpPr/>
      </xdr:nvSpPr>
      <xdr:spPr bwMode="auto">
        <a:xfrm>
          <a:off x="3556000" y="664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148495</xdr:rowOff>
    </xdr:from>
    <xdr:ext cx="762000" cy="259045"/>
    <xdr:sp macro="" textlink="">
      <xdr:nvSpPr>
        <xdr:cNvPr id="137" name="テキスト ボックス 136"/>
        <xdr:cNvSpPr txBox="1"/>
      </xdr:nvSpPr>
      <xdr:spPr>
        <a:xfrm>
          <a:off x="3225800" y="64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99403</xdr:rowOff>
    </xdr:from>
    <xdr:to>
      <xdr:col>15</xdr:col>
      <xdr:colOff>101600</xdr:colOff>
      <xdr:row>35</xdr:row>
      <xdr:rowOff>201003</xdr:rowOff>
    </xdr:to>
    <xdr:sp macro="" textlink="">
      <xdr:nvSpPr>
        <xdr:cNvPr id="138" name="楕円 137"/>
        <xdr:cNvSpPr/>
      </xdr:nvSpPr>
      <xdr:spPr bwMode="auto">
        <a:xfrm>
          <a:off x="2857500" y="67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211180</xdr:rowOff>
    </xdr:from>
    <xdr:ext cx="762000" cy="259045"/>
    <xdr:sp macro="" textlink="">
      <xdr:nvSpPr>
        <xdr:cNvPr id="139" name="テキスト ボックス 138"/>
        <xdr:cNvSpPr txBox="1"/>
      </xdr:nvSpPr>
      <xdr:spPr>
        <a:xfrm>
          <a:off x="2527300" y="64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138138</xdr:rowOff>
    </xdr:from>
    <xdr:to>
      <xdr:col>24</xdr:col>
      <xdr:colOff>63500</xdr:colOff>
      <xdr:row>36</xdr:row>
      <xdr:rowOff>167322</xdr:rowOff>
    </xdr:to>
    <xdr:cxnSp macro="">
      <xdr:nvCxnSpPr>
        <xdr:cNvPr id="61" name="直線コネクタ 60"/>
        <xdr:cNvCxnSpPr/>
      </xdr:nvCxnSpPr>
      <xdr:spPr>
        <a:xfrm flipV="1">
          <a:off x="3797300" y="6138888"/>
          <a:ext cx="8382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156075</xdr:rowOff>
    </xdr:from>
    <xdr:to>
      <xdr:col>19</xdr:col>
      <xdr:colOff>177800</xdr:colOff>
      <xdr:row>36</xdr:row>
      <xdr:rowOff>167322</xdr:rowOff>
    </xdr:to>
    <xdr:cxnSp macro="">
      <xdr:nvCxnSpPr>
        <xdr:cNvPr id="64" name="直線コネクタ 63"/>
        <xdr:cNvCxnSpPr/>
      </xdr:nvCxnSpPr>
      <xdr:spPr>
        <a:xfrm>
          <a:off x="2908300" y="632827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142092</xdr:rowOff>
    </xdr:from>
    <xdr:to>
      <xdr:col>15</xdr:col>
      <xdr:colOff>50800</xdr:colOff>
      <xdr:row>36</xdr:row>
      <xdr:rowOff>156075</xdr:rowOff>
    </xdr:to>
    <xdr:cxnSp macro="">
      <xdr:nvCxnSpPr>
        <xdr:cNvPr id="67" name="直線コネクタ 66"/>
        <xdr:cNvCxnSpPr/>
      </xdr:nvCxnSpPr>
      <xdr:spPr>
        <a:xfrm>
          <a:off x="2019300" y="631429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142092</xdr:rowOff>
    </xdr:from>
    <xdr:to>
      <xdr:col>10</xdr:col>
      <xdr:colOff>114300</xdr:colOff>
      <xdr:row>36</xdr:row>
      <xdr:rowOff>160998</xdr:rowOff>
    </xdr:to>
    <xdr:cxnSp macro="">
      <xdr:nvCxnSpPr>
        <xdr:cNvPr id="70" name="直線コネクタ 69"/>
        <xdr:cNvCxnSpPr/>
      </xdr:nvCxnSpPr>
      <xdr:spPr>
        <a:xfrm flipV="1">
          <a:off x="1130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87338</xdr:rowOff>
    </xdr:from>
    <xdr:to>
      <xdr:col>24</xdr:col>
      <xdr:colOff>114300</xdr:colOff>
      <xdr:row>36</xdr:row>
      <xdr:rowOff>17488</xdr:rowOff>
    </xdr:to>
    <xdr:sp macro="" textlink="">
      <xdr:nvSpPr>
        <xdr:cNvPr id="80" name="楕円 79"/>
        <xdr:cNvSpPr/>
      </xdr:nvSpPr>
      <xdr:spPr>
        <a:xfrm>
          <a:off x="45847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65765</xdr:rowOff>
    </xdr:from>
    <xdr:ext cx="599010" cy="259045"/>
    <xdr:sp macro="" textlink="">
      <xdr:nvSpPr>
        <xdr:cNvPr id="81" name="人件費該当値テキスト"/>
        <xdr:cNvSpPr txBox="1"/>
      </xdr:nvSpPr>
      <xdr:spPr>
        <a:xfrm>
          <a:off x="4686300" y="60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116522</xdr:rowOff>
    </xdr:from>
    <xdr:to>
      <xdr:col>20</xdr:col>
      <xdr:colOff>38100</xdr:colOff>
      <xdr:row>37</xdr:row>
      <xdr:rowOff>46672</xdr:rowOff>
    </xdr:to>
    <xdr:sp macro="" textlink="">
      <xdr:nvSpPr>
        <xdr:cNvPr id="82" name="楕円 81"/>
        <xdr:cNvSpPr/>
      </xdr:nvSpPr>
      <xdr:spPr>
        <a:xfrm>
          <a:off x="37465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37799</xdr:rowOff>
    </xdr:from>
    <xdr:ext cx="599010" cy="259045"/>
    <xdr:sp macro="" textlink="">
      <xdr:nvSpPr>
        <xdr:cNvPr id="83" name="テキスト ボックス 82"/>
        <xdr:cNvSpPr txBox="1"/>
      </xdr:nvSpPr>
      <xdr:spPr>
        <a:xfrm>
          <a:off x="3497795" y="638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105275</xdr:rowOff>
    </xdr:from>
    <xdr:to>
      <xdr:col>15</xdr:col>
      <xdr:colOff>101600</xdr:colOff>
      <xdr:row>37</xdr:row>
      <xdr:rowOff>35425</xdr:rowOff>
    </xdr:to>
    <xdr:sp macro="" textlink="">
      <xdr:nvSpPr>
        <xdr:cNvPr id="84" name="楕円 83"/>
        <xdr:cNvSpPr/>
      </xdr:nvSpPr>
      <xdr:spPr>
        <a:xfrm>
          <a:off x="28575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26552</xdr:rowOff>
    </xdr:from>
    <xdr:ext cx="599010" cy="259045"/>
    <xdr:sp macro="" textlink="">
      <xdr:nvSpPr>
        <xdr:cNvPr id="85" name="テキスト ボックス 84"/>
        <xdr:cNvSpPr txBox="1"/>
      </xdr:nvSpPr>
      <xdr:spPr>
        <a:xfrm>
          <a:off x="2608795" y="63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91292</xdr:rowOff>
    </xdr:from>
    <xdr:to>
      <xdr:col>10</xdr:col>
      <xdr:colOff>165100</xdr:colOff>
      <xdr:row>37</xdr:row>
      <xdr:rowOff>21442</xdr:rowOff>
    </xdr:to>
    <xdr:sp macro="" textlink="">
      <xdr:nvSpPr>
        <xdr:cNvPr id="86" name="楕円 85"/>
        <xdr:cNvSpPr/>
      </xdr:nvSpPr>
      <xdr:spPr>
        <a:xfrm>
          <a:off x="1968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12569</xdr:rowOff>
    </xdr:from>
    <xdr:ext cx="599010" cy="259045"/>
    <xdr:sp macro="" textlink="">
      <xdr:nvSpPr>
        <xdr:cNvPr id="87" name="テキスト ボックス 86"/>
        <xdr:cNvSpPr txBox="1"/>
      </xdr:nvSpPr>
      <xdr:spPr>
        <a:xfrm>
          <a:off x="1719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110198</xdr:rowOff>
    </xdr:from>
    <xdr:to>
      <xdr:col>6</xdr:col>
      <xdr:colOff>38100</xdr:colOff>
      <xdr:row>37</xdr:row>
      <xdr:rowOff>40348</xdr:rowOff>
    </xdr:to>
    <xdr:sp macro="" textlink="">
      <xdr:nvSpPr>
        <xdr:cNvPr id="88" name="楕円 87"/>
        <xdr:cNvSpPr/>
      </xdr:nvSpPr>
      <xdr:spPr>
        <a:xfrm>
          <a:off x="1079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31475</xdr:rowOff>
    </xdr:from>
    <xdr:ext cx="599010" cy="259045"/>
    <xdr:sp macro="" textlink="">
      <xdr:nvSpPr>
        <xdr:cNvPr id="89" name="テキスト ボックス 88"/>
        <xdr:cNvSpPr txBox="1"/>
      </xdr:nvSpPr>
      <xdr:spPr>
        <a:xfrm>
          <a:off x="830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92094</xdr:rowOff>
    </xdr:from>
    <xdr:to>
      <xdr:col>24</xdr:col>
      <xdr:colOff>63500</xdr:colOff>
      <xdr:row>56</xdr:row>
      <xdr:rowOff>99889</xdr:rowOff>
    </xdr:to>
    <xdr:cxnSp macro="">
      <xdr:nvCxnSpPr>
        <xdr:cNvPr id="118" name="直線コネクタ 117"/>
        <xdr:cNvCxnSpPr/>
      </xdr:nvCxnSpPr>
      <xdr:spPr>
        <a:xfrm>
          <a:off x="3797300" y="9693294"/>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91439</xdr:rowOff>
    </xdr:from>
    <xdr:to>
      <xdr:col>19</xdr:col>
      <xdr:colOff>177800</xdr:colOff>
      <xdr:row>56</xdr:row>
      <xdr:rowOff>92094</xdr:rowOff>
    </xdr:to>
    <xdr:cxnSp macro="">
      <xdr:nvCxnSpPr>
        <xdr:cNvPr id="121" name="直線コネクタ 120"/>
        <xdr:cNvCxnSpPr/>
      </xdr:nvCxnSpPr>
      <xdr:spPr>
        <a:xfrm>
          <a:off x="2908300" y="969263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91439</xdr:rowOff>
    </xdr:from>
    <xdr:to>
      <xdr:col>15</xdr:col>
      <xdr:colOff>50800</xdr:colOff>
      <xdr:row>56</xdr:row>
      <xdr:rowOff>96407</xdr:rowOff>
    </xdr:to>
    <xdr:cxnSp macro="">
      <xdr:nvCxnSpPr>
        <xdr:cNvPr id="124" name="直線コネクタ 123"/>
        <xdr:cNvCxnSpPr/>
      </xdr:nvCxnSpPr>
      <xdr:spPr>
        <a:xfrm flipV="1">
          <a:off x="2019300" y="9692639"/>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80984</xdr:rowOff>
    </xdr:from>
    <xdr:to>
      <xdr:col>10</xdr:col>
      <xdr:colOff>114300</xdr:colOff>
      <xdr:row>56</xdr:row>
      <xdr:rowOff>96407</xdr:rowOff>
    </xdr:to>
    <xdr:cxnSp macro="">
      <xdr:nvCxnSpPr>
        <xdr:cNvPr id="127" name="直線コネクタ 126"/>
        <xdr:cNvCxnSpPr/>
      </xdr:nvCxnSpPr>
      <xdr:spPr>
        <a:xfrm>
          <a:off x="1130300" y="9682184"/>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49089</xdr:rowOff>
    </xdr:from>
    <xdr:to>
      <xdr:col>24</xdr:col>
      <xdr:colOff>114300</xdr:colOff>
      <xdr:row>56</xdr:row>
      <xdr:rowOff>150689</xdr:rowOff>
    </xdr:to>
    <xdr:sp macro="" textlink="">
      <xdr:nvSpPr>
        <xdr:cNvPr id="137" name="楕円 136"/>
        <xdr:cNvSpPr/>
      </xdr:nvSpPr>
      <xdr:spPr>
        <a:xfrm>
          <a:off x="4584700" y="96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71966</xdr:rowOff>
    </xdr:from>
    <xdr:ext cx="599010" cy="259045"/>
    <xdr:sp macro="" textlink="">
      <xdr:nvSpPr>
        <xdr:cNvPr id="138" name="物件費該当値テキスト"/>
        <xdr:cNvSpPr txBox="1"/>
      </xdr:nvSpPr>
      <xdr:spPr>
        <a:xfrm>
          <a:off x="4686300" y="95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41294</xdr:rowOff>
    </xdr:from>
    <xdr:to>
      <xdr:col>20</xdr:col>
      <xdr:colOff>38100</xdr:colOff>
      <xdr:row>56</xdr:row>
      <xdr:rowOff>142894</xdr:rowOff>
    </xdr:to>
    <xdr:sp macro="" textlink="">
      <xdr:nvSpPr>
        <xdr:cNvPr id="139" name="楕円 138"/>
        <xdr:cNvSpPr/>
      </xdr:nvSpPr>
      <xdr:spPr>
        <a:xfrm>
          <a:off x="3746500" y="9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159421</xdr:rowOff>
    </xdr:from>
    <xdr:ext cx="599010" cy="259045"/>
    <xdr:sp macro="" textlink="">
      <xdr:nvSpPr>
        <xdr:cNvPr id="140" name="テキスト ボックス 139"/>
        <xdr:cNvSpPr txBox="1"/>
      </xdr:nvSpPr>
      <xdr:spPr>
        <a:xfrm>
          <a:off x="3497795" y="94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40639</xdr:rowOff>
    </xdr:from>
    <xdr:to>
      <xdr:col>15</xdr:col>
      <xdr:colOff>101600</xdr:colOff>
      <xdr:row>56</xdr:row>
      <xdr:rowOff>142239</xdr:rowOff>
    </xdr:to>
    <xdr:sp macro="" textlink="">
      <xdr:nvSpPr>
        <xdr:cNvPr id="141" name="楕円 140"/>
        <xdr:cNvSpPr/>
      </xdr:nvSpPr>
      <xdr:spPr>
        <a:xfrm>
          <a:off x="2857500" y="96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158766</xdr:rowOff>
    </xdr:from>
    <xdr:ext cx="599010" cy="259045"/>
    <xdr:sp macro="" textlink="">
      <xdr:nvSpPr>
        <xdr:cNvPr id="142" name="テキスト ボックス 141"/>
        <xdr:cNvSpPr txBox="1"/>
      </xdr:nvSpPr>
      <xdr:spPr>
        <a:xfrm>
          <a:off x="2608795" y="941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45607</xdr:rowOff>
    </xdr:from>
    <xdr:to>
      <xdr:col>10</xdr:col>
      <xdr:colOff>165100</xdr:colOff>
      <xdr:row>56</xdr:row>
      <xdr:rowOff>147207</xdr:rowOff>
    </xdr:to>
    <xdr:sp macro="" textlink="">
      <xdr:nvSpPr>
        <xdr:cNvPr id="143" name="楕円 142"/>
        <xdr:cNvSpPr/>
      </xdr:nvSpPr>
      <xdr:spPr>
        <a:xfrm>
          <a:off x="1968500" y="96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163734</xdr:rowOff>
    </xdr:from>
    <xdr:ext cx="599010" cy="259045"/>
    <xdr:sp macro="" textlink="">
      <xdr:nvSpPr>
        <xdr:cNvPr id="144" name="テキスト ボックス 143"/>
        <xdr:cNvSpPr txBox="1"/>
      </xdr:nvSpPr>
      <xdr:spPr>
        <a:xfrm>
          <a:off x="1719795" y="942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30184</xdr:rowOff>
    </xdr:from>
    <xdr:to>
      <xdr:col>6</xdr:col>
      <xdr:colOff>38100</xdr:colOff>
      <xdr:row>56</xdr:row>
      <xdr:rowOff>131784</xdr:rowOff>
    </xdr:to>
    <xdr:sp macro="" textlink="">
      <xdr:nvSpPr>
        <xdr:cNvPr id="145" name="楕円 144"/>
        <xdr:cNvSpPr/>
      </xdr:nvSpPr>
      <xdr:spPr>
        <a:xfrm>
          <a:off x="1079500" y="96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148311</xdr:rowOff>
    </xdr:from>
    <xdr:ext cx="599010" cy="259045"/>
    <xdr:sp macro="" textlink="">
      <xdr:nvSpPr>
        <xdr:cNvPr id="146" name="テキスト ボックス 145"/>
        <xdr:cNvSpPr txBox="1"/>
      </xdr:nvSpPr>
      <xdr:spPr>
        <a:xfrm>
          <a:off x="830795" y="940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141390</xdr:rowOff>
    </xdr:from>
    <xdr:to>
      <xdr:col>24</xdr:col>
      <xdr:colOff>63500</xdr:colOff>
      <xdr:row>79</xdr:row>
      <xdr:rowOff>16484</xdr:rowOff>
    </xdr:to>
    <xdr:cxnSp macro="">
      <xdr:nvCxnSpPr>
        <xdr:cNvPr id="175" name="直線コネクタ 174"/>
        <xdr:cNvCxnSpPr/>
      </xdr:nvCxnSpPr>
      <xdr:spPr>
        <a:xfrm flipV="1">
          <a:off x="3797300" y="13514490"/>
          <a:ext cx="8382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1321</xdr:rowOff>
    </xdr:from>
    <xdr:to>
      <xdr:col>19</xdr:col>
      <xdr:colOff>177800</xdr:colOff>
      <xdr:row>79</xdr:row>
      <xdr:rowOff>16484</xdr:rowOff>
    </xdr:to>
    <xdr:cxnSp macro="">
      <xdr:nvCxnSpPr>
        <xdr:cNvPr id="178" name="直線コネクタ 177"/>
        <xdr:cNvCxnSpPr/>
      </xdr:nvCxnSpPr>
      <xdr:spPr>
        <a:xfrm>
          <a:off x="2908300" y="135458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167463</xdr:rowOff>
    </xdr:from>
    <xdr:to>
      <xdr:col>15</xdr:col>
      <xdr:colOff>50800</xdr:colOff>
      <xdr:row>79</xdr:row>
      <xdr:rowOff>1321</xdr:rowOff>
    </xdr:to>
    <xdr:cxnSp macro="">
      <xdr:nvCxnSpPr>
        <xdr:cNvPr id="181" name="直線コネクタ 180"/>
        <xdr:cNvCxnSpPr/>
      </xdr:nvCxnSpPr>
      <xdr:spPr>
        <a:xfrm>
          <a:off x="2019300" y="1354056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143878</xdr:rowOff>
    </xdr:from>
    <xdr:to>
      <xdr:col>10</xdr:col>
      <xdr:colOff>114300</xdr:colOff>
      <xdr:row>78</xdr:row>
      <xdr:rowOff>167463</xdr:rowOff>
    </xdr:to>
    <xdr:cxnSp macro="">
      <xdr:nvCxnSpPr>
        <xdr:cNvPr id="184" name="直線コネクタ 183"/>
        <xdr:cNvCxnSpPr/>
      </xdr:nvCxnSpPr>
      <xdr:spPr>
        <a:xfrm>
          <a:off x="1130300" y="13516978"/>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90590</xdr:rowOff>
    </xdr:from>
    <xdr:to>
      <xdr:col>24</xdr:col>
      <xdr:colOff>114300</xdr:colOff>
      <xdr:row>79</xdr:row>
      <xdr:rowOff>20740</xdr:rowOff>
    </xdr:to>
    <xdr:sp macro="" textlink="">
      <xdr:nvSpPr>
        <xdr:cNvPr id="194" name="楕円 193"/>
        <xdr:cNvSpPr/>
      </xdr:nvSpPr>
      <xdr:spPr>
        <a:xfrm>
          <a:off x="4584700" y="134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5517</xdr:rowOff>
    </xdr:from>
    <xdr:ext cx="469744" cy="259045"/>
    <xdr:sp macro="" textlink="">
      <xdr:nvSpPr>
        <xdr:cNvPr id="195" name="維持補修費該当値テキスト"/>
        <xdr:cNvSpPr txBox="1"/>
      </xdr:nvSpPr>
      <xdr:spPr>
        <a:xfrm>
          <a:off x="4686300" y="133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137134</xdr:rowOff>
    </xdr:from>
    <xdr:to>
      <xdr:col>20</xdr:col>
      <xdr:colOff>38100</xdr:colOff>
      <xdr:row>79</xdr:row>
      <xdr:rowOff>67284</xdr:rowOff>
    </xdr:to>
    <xdr:sp macro="" textlink="">
      <xdr:nvSpPr>
        <xdr:cNvPr id="196" name="楕円 195"/>
        <xdr:cNvSpPr/>
      </xdr:nvSpPr>
      <xdr:spPr>
        <a:xfrm>
          <a:off x="3746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58411</xdr:rowOff>
    </xdr:from>
    <xdr:ext cx="469744" cy="259045"/>
    <xdr:sp macro="" textlink="">
      <xdr:nvSpPr>
        <xdr:cNvPr id="197" name="テキスト ボックス 196"/>
        <xdr:cNvSpPr txBox="1"/>
      </xdr:nvSpPr>
      <xdr:spPr>
        <a:xfrm>
          <a:off x="3562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121971</xdr:rowOff>
    </xdr:from>
    <xdr:to>
      <xdr:col>15</xdr:col>
      <xdr:colOff>101600</xdr:colOff>
      <xdr:row>79</xdr:row>
      <xdr:rowOff>52121</xdr:rowOff>
    </xdr:to>
    <xdr:sp macro="" textlink="">
      <xdr:nvSpPr>
        <xdr:cNvPr id="198" name="楕円 197"/>
        <xdr:cNvSpPr/>
      </xdr:nvSpPr>
      <xdr:spPr>
        <a:xfrm>
          <a:off x="2857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43248</xdr:rowOff>
    </xdr:from>
    <xdr:ext cx="469744" cy="259045"/>
    <xdr:sp macro="" textlink="">
      <xdr:nvSpPr>
        <xdr:cNvPr id="199" name="テキスト ボックス 198"/>
        <xdr:cNvSpPr txBox="1"/>
      </xdr:nvSpPr>
      <xdr:spPr>
        <a:xfrm>
          <a:off x="2673428" y="135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116663</xdr:rowOff>
    </xdr:from>
    <xdr:to>
      <xdr:col>10</xdr:col>
      <xdr:colOff>165100</xdr:colOff>
      <xdr:row>79</xdr:row>
      <xdr:rowOff>46813</xdr:rowOff>
    </xdr:to>
    <xdr:sp macro="" textlink="">
      <xdr:nvSpPr>
        <xdr:cNvPr id="200" name="楕円 199"/>
        <xdr:cNvSpPr/>
      </xdr:nvSpPr>
      <xdr:spPr>
        <a:xfrm>
          <a:off x="1968500" y="134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37940</xdr:rowOff>
    </xdr:from>
    <xdr:ext cx="469744" cy="259045"/>
    <xdr:sp macro="" textlink="">
      <xdr:nvSpPr>
        <xdr:cNvPr id="201" name="テキスト ボックス 200"/>
        <xdr:cNvSpPr txBox="1"/>
      </xdr:nvSpPr>
      <xdr:spPr>
        <a:xfrm>
          <a:off x="1784428" y="135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93078</xdr:rowOff>
    </xdr:from>
    <xdr:to>
      <xdr:col>6</xdr:col>
      <xdr:colOff>38100</xdr:colOff>
      <xdr:row>79</xdr:row>
      <xdr:rowOff>23228</xdr:rowOff>
    </xdr:to>
    <xdr:sp macro="" textlink="">
      <xdr:nvSpPr>
        <xdr:cNvPr id="202" name="楕円 201"/>
        <xdr:cNvSpPr/>
      </xdr:nvSpPr>
      <xdr:spPr>
        <a:xfrm>
          <a:off x="1079500" y="134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14355</xdr:rowOff>
    </xdr:from>
    <xdr:ext cx="469744" cy="259045"/>
    <xdr:sp macro="" textlink="">
      <xdr:nvSpPr>
        <xdr:cNvPr id="203" name="テキスト ボックス 202"/>
        <xdr:cNvSpPr txBox="1"/>
      </xdr:nvSpPr>
      <xdr:spPr>
        <a:xfrm>
          <a:off x="895428" y="1355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133908</xdr:rowOff>
    </xdr:from>
    <xdr:to>
      <xdr:col>24</xdr:col>
      <xdr:colOff>63500</xdr:colOff>
      <xdr:row>97</xdr:row>
      <xdr:rowOff>145986</xdr:rowOff>
    </xdr:to>
    <xdr:cxnSp macro="">
      <xdr:nvCxnSpPr>
        <xdr:cNvPr id="233" name="直線コネクタ 232"/>
        <xdr:cNvCxnSpPr/>
      </xdr:nvCxnSpPr>
      <xdr:spPr>
        <a:xfrm flipV="1">
          <a:off x="3797300" y="16764558"/>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130073</xdr:rowOff>
    </xdr:from>
    <xdr:to>
      <xdr:col>19</xdr:col>
      <xdr:colOff>177800</xdr:colOff>
      <xdr:row>97</xdr:row>
      <xdr:rowOff>145986</xdr:rowOff>
    </xdr:to>
    <xdr:cxnSp macro="">
      <xdr:nvCxnSpPr>
        <xdr:cNvPr id="236" name="直線コネクタ 235"/>
        <xdr:cNvCxnSpPr/>
      </xdr:nvCxnSpPr>
      <xdr:spPr>
        <a:xfrm>
          <a:off x="2908300" y="16760723"/>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116497</xdr:rowOff>
    </xdr:from>
    <xdr:to>
      <xdr:col>15</xdr:col>
      <xdr:colOff>50800</xdr:colOff>
      <xdr:row>97</xdr:row>
      <xdr:rowOff>130073</xdr:rowOff>
    </xdr:to>
    <xdr:cxnSp macro="">
      <xdr:nvCxnSpPr>
        <xdr:cNvPr id="239" name="直線コネクタ 238"/>
        <xdr:cNvCxnSpPr/>
      </xdr:nvCxnSpPr>
      <xdr:spPr>
        <a:xfrm>
          <a:off x="2019300" y="1674714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102158</xdr:rowOff>
    </xdr:from>
    <xdr:to>
      <xdr:col>10</xdr:col>
      <xdr:colOff>114300</xdr:colOff>
      <xdr:row>97</xdr:row>
      <xdr:rowOff>116497</xdr:rowOff>
    </xdr:to>
    <xdr:cxnSp macro="">
      <xdr:nvCxnSpPr>
        <xdr:cNvPr id="242" name="直線コネクタ 241"/>
        <xdr:cNvCxnSpPr/>
      </xdr:nvCxnSpPr>
      <xdr:spPr>
        <a:xfrm>
          <a:off x="1130300" y="16732808"/>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83108</xdr:rowOff>
    </xdr:from>
    <xdr:to>
      <xdr:col>24</xdr:col>
      <xdr:colOff>114300</xdr:colOff>
      <xdr:row>98</xdr:row>
      <xdr:rowOff>13258</xdr:rowOff>
    </xdr:to>
    <xdr:sp macro="" textlink="">
      <xdr:nvSpPr>
        <xdr:cNvPr id="252" name="楕円 251"/>
        <xdr:cNvSpPr/>
      </xdr:nvSpPr>
      <xdr:spPr>
        <a:xfrm>
          <a:off x="4584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61535</xdr:rowOff>
    </xdr:from>
    <xdr:ext cx="534377" cy="259045"/>
    <xdr:sp macro="" textlink="">
      <xdr:nvSpPr>
        <xdr:cNvPr id="253" name="扶助費該当値テキスト"/>
        <xdr:cNvSpPr txBox="1"/>
      </xdr:nvSpPr>
      <xdr:spPr>
        <a:xfrm>
          <a:off x="4686300" y="166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95186</xdr:rowOff>
    </xdr:from>
    <xdr:to>
      <xdr:col>20</xdr:col>
      <xdr:colOff>38100</xdr:colOff>
      <xdr:row>98</xdr:row>
      <xdr:rowOff>25336</xdr:rowOff>
    </xdr:to>
    <xdr:sp macro="" textlink="">
      <xdr:nvSpPr>
        <xdr:cNvPr id="254" name="楕円 253"/>
        <xdr:cNvSpPr/>
      </xdr:nvSpPr>
      <xdr:spPr>
        <a:xfrm>
          <a:off x="3746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16463</xdr:rowOff>
    </xdr:from>
    <xdr:ext cx="534377" cy="259045"/>
    <xdr:sp macro="" textlink="">
      <xdr:nvSpPr>
        <xdr:cNvPr id="255" name="テキスト ボックス 254"/>
        <xdr:cNvSpPr txBox="1"/>
      </xdr:nvSpPr>
      <xdr:spPr>
        <a:xfrm>
          <a:off x="3530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79273</xdr:rowOff>
    </xdr:from>
    <xdr:to>
      <xdr:col>15</xdr:col>
      <xdr:colOff>101600</xdr:colOff>
      <xdr:row>98</xdr:row>
      <xdr:rowOff>9423</xdr:rowOff>
    </xdr:to>
    <xdr:sp macro="" textlink="">
      <xdr:nvSpPr>
        <xdr:cNvPr id="256" name="楕円 255"/>
        <xdr:cNvSpPr/>
      </xdr:nvSpPr>
      <xdr:spPr>
        <a:xfrm>
          <a:off x="2857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550</xdr:rowOff>
    </xdr:from>
    <xdr:ext cx="534377" cy="259045"/>
    <xdr:sp macro="" textlink="">
      <xdr:nvSpPr>
        <xdr:cNvPr id="257" name="テキスト ボックス 256"/>
        <xdr:cNvSpPr txBox="1"/>
      </xdr:nvSpPr>
      <xdr:spPr>
        <a:xfrm>
          <a:off x="2641111" y="168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65697</xdr:rowOff>
    </xdr:from>
    <xdr:to>
      <xdr:col>10</xdr:col>
      <xdr:colOff>165100</xdr:colOff>
      <xdr:row>97</xdr:row>
      <xdr:rowOff>167297</xdr:rowOff>
    </xdr:to>
    <xdr:sp macro="" textlink="">
      <xdr:nvSpPr>
        <xdr:cNvPr id="258" name="楕円 257"/>
        <xdr:cNvSpPr/>
      </xdr:nvSpPr>
      <xdr:spPr>
        <a:xfrm>
          <a:off x="1968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158424</xdr:rowOff>
    </xdr:from>
    <xdr:ext cx="534377" cy="259045"/>
    <xdr:sp macro="" textlink="">
      <xdr:nvSpPr>
        <xdr:cNvPr id="259" name="テキスト ボックス 258"/>
        <xdr:cNvSpPr txBox="1"/>
      </xdr:nvSpPr>
      <xdr:spPr>
        <a:xfrm>
          <a:off x="1752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51358</xdr:rowOff>
    </xdr:from>
    <xdr:to>
      <xdr:col>6</xdr:col>
      <xdr:colOff>38100</xdr:colOff>
      <xdr:row>97</xdr:row>
      <xdr:rowOff>152958</xdr:rowOff>
    </xdr:to>
    <xdr:sp macro="" textlink="">
      <xdr:nvSpPr>
        <xdr:cNvPr id="260" name="楕円 259"/>
        <xdr:cNvSpPr/>
      </xdr:nvSpPr>
      <xdr:spPr>
        <a:xfrm>
          <a:off x="1079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144085</xdr:rowOff>
    </xdr:from>
    <xdr:ext cx="534377" cy="259045"/>
    <xdr:sp macro="" textlink="">
      <xdr:nvSpPr>
        <xdr:cNvPr id="261" name="テキスト ボックス 260"/>
        <xdr:cNvSpPr txBox="1"/>
      </xdr:nvSpPr>
      <xdr:spPr>
        <a:xfrm>
          <a:off x="863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116949</xdr:rowOff>
    </xdr:from>
    <xdr:to>
      <xdr:col>55</xdr:col>
      <xdr:colOff>0</xdr:colOff>
      <xdr:row>38</xdr:row>
      <xdr:rowOff>76546</xdr:rowOff>
    </xdr:to>
    <xdr:cxnSp macro="">
      <xdr:nvCxnSpPr>
        <xdr:cNvPr id="290" name="直線コネクタ 289"/>
        <xdr:cNvCxnSpPr/>
      </xdr:nvCxnSpPr>
      <xdr:spPr>
        <a:xfrm flipV="1">
          <a:off x="9639300" y="6289149"/>
          <a:ext cx="838200" cy="30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76546</xdr:rowOff>
    </xdr:from>
    <xdr:to>
      <xdr:col>50</xdr:col>
      <xdr:colOff>114300</xdr:colOff>
      <xdr:row>38</xdr:row>
      <xdr:rowOff>80280</xdr:rowOff>
    </xdr:to>
    <xdr:cxnSp macro="">
      <xdr:nvCxnSpPr>
        <xdr:cNvPr id="293" name="直線コネクタ 292"/>
        <xdr:cNvCxnSpPr/>
      </xdr:nvCxnSpPr>
      <xdr:spPr>
        <a:xfrm flipV="1">
          <a:off x="8750300" y="659164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80280</xdr:rowOff>
    </xdr:from>
    <xdr:to>
      <xdr:col>45</xdr:col>
      <xdr:colOff>177800</xdr:colOff>
      <xdr:row>38</xdr:row>
      <xdr:rowOff>91014</xdr:rowOff>
    </xdr:to>
    <xdr:cxnSp macro="">
      <xdr:nvCxnSpPr>
        <xdr:cNvPr id="296" name="直線コネクタ 295"/>
        <xdr:cNvCxnSpPr/>
      </xdr:nvCxnSpPr>
      <xdr:spPr>
        <a:xfrm flipV="1">
          <a:off x="7861300" y="6595380"/>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89860</xdr:rowOff>
    </xdr:from>
    <xdr:to>
      <xdr:col>41</xdr:col>
      <xdr:colOff>50800</xdr:colOff>
      <xdr:row>38</xdr:row>
      <xdr:rowOff>91014</xdr:rowOff>
    </xdr:to>
    <xdr:cxnSp macro="">
      <xdr:nvCxnSpPr>
        <xdr:cNvPr id="299" name="直線コネクタ 298"/>
        <xdr:cNvCxnSpPr/>
      </xdr:nvCxnSpPr>
      <xdr:spPr>
        <a:xfrm>
          <a:off x="6972300" y="6604960"/>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66149</xdr:rowOff>
    </xdr:from>
    <xdr:to>
      <xdr:col>55</xdr:col>
      <xdr:colOff>50800</xdr:colOff>
      <xdr:row>36</xdr:row>
      <xdr:rowOff>167749</xdr:rowOff>
    </xdr:to>
    <xdr:sp macro="" textlink="">
      <xdr:nvSpPr>
        <xdr:cNvPr id="309" name="楕円 308"/>
        <xdr:cNvSpPr/>
      </xdr:nvSpPr>
      <xdr:spPr>
        <a:xfrm>
          <a:off x="10426700" y="62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44576</xdr:rowOff>
    </xdr:from>
    <xdr:ext cx="599010" cy="259045"/>
    <xdr:sp macro="" textlink="">
      <xdr:nvSpPr>
        <xdr:cNvPr id="310" name="補助費等該当値テキスト"/>
        <xdr:cNvSpPr txBox="1"/>
      </xdr:nvSpPr>
      <xdr:spPr>
        <a:xfrm>
          <a:off x="10528300" y="621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25746</xdr:rowOff>
    </xdr:from>
    <xdr:to>
      <xdr:col>50</xdr:col>
      <xdr:colOff>165100</xdr:colOff>
      <xdr:row>38</xdr:row>
      <xdr:rowOff>127346</xdr:rowOff>
    </xdr:to>
    <xdr:sp macro="" textlink="">
      <xdr:nvSpPr>
        <xdr:cNvPr id="311" name="楕円 310"/>
        <xdr:cNvSpPr/>
      </xdr:nvSpPr>
      <xdr:spPr>
        <a:xfrm>
          <a:off x="9588500" y="65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118473</xdr:rowOff>
    </xdr:from>
    <xdr:ext cx="534377" cy="259045"/>
    <xdr:sp macro="" textlink="">
      <xdr:nvSpPr>
        <xdr:cNvPr id="312" name="テキスト ボックス 311"/>
        <xdr:cNvSpPr txBox="1"/>
      </xdr:nvSpPr>
      <xdr:spPr>
        <a:xfrm>
          <a:off x="9372111" y="66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29480</xdr:rowOff>
    </xdr:from>
    <xdr:to>
      <xdr:col>46</xdr:col>
      <xdr:colOff>38100</xdr:colOff>
      <xdr:row>38</xdr:row>
      <xdr:rowOff>131080</xdr:rowOff>
    </xdr:to>
    <xdr:sp macro="" textlink="">
      <xdr:nvSpPr>
        <xdr:cNvPr id="313" name="楕円 312"/>
        <xdr:cNvSpPr/>
      </xdr:nvSpPr>
      <xdr:spPr>
        <a:xfrm>
          <a:off x="8699500" y="65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122207</xdr:rowOff>
    </xdr:from>
    <xdr:ext cx="534377" cy="259045"/>
    <xdr:sp macro="" textlink="">
      <xdr:nvSpPr>
        <xdr:cNvPr id="314" name="テキスト ボックス 313"/>
        <xdr:cNvSpPr txBox="1"/>
      </xdr:nvSpPr>
      <xdr:spPr>
        <a:xfrm>
          <a:off x="8483111" y="66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40214</xdr:rowOff>
    </xdr:from>
    <xdr:to>
      <xdr:col>41</xdr:col>
      <xdr:colOff>101600</xdr:colOff>
      <xdr:row>38</xdr:row>
      <xdr:rowOff>141814</xdr:rowOff>
    </xdr:to>
    <xdr:sp macro="" textlink="">
      <xdr:nvSpPr>
        <xdr:cNvPr id="315" name="楕円 314"/>
        <xdr:cNvSpPr/>
      </xdr:nvSpPr>
      <xdr:spPr>
        <a:xfrm>
          <a:off x="7810500" y="65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132941</xdr:rowOff>
    </xdr:from>
    <xdr:ext cx="534377" cy="259045"/>
    <xdr:sp macro="" textlink="">
      <xdr:nvSpPr>
        <xdr:cNvPr id="316" name="テキスト ボックス 315"/>
        <xdr:cNvSpPr txBox="1"/>
      </xdr:nvSpPr>
      <xdr:spPr>
        <a:xfrm>
          <a:off x="7594111" y="66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39060</xdr:rowOff>
    </xdr:from>
    <xdr:to>
      <xdr:col>36</xdr:col>
      <xdr:colOff>165100</xdr:colOff>
      <xdr:row>38</xdr:row>
      <xdr:rowOff>140660</xdr:rowOff>
    </xdr:to>
    <xdr:sp macro="" textlink="">
      <xdr:nvSpPr>
        <xdr:cNvPr id="317" name="楕円 316"/>
        <xdr:cNvSpPr/>
      </xdr:nvSpPr>
      <xdr:spPr>
        <a:xfrm>
          <a:off x="6921500" y="65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131787</xdr:rowOff>
    </xdr:from>
    <xdr:ext cx="534377" cy="259045"/>
    <xdr:sp macro="" textlink="">
      <xdr:nvSpPr>
        <xdr:cNvPr id="318" name="テキスト ボックス 317"/>
        <xdr:cNvSpPr txBox="1"/>
      </xdr:nvSpPr>
      <xdr:spPr>
        <a:xfrm>
          <a:off x="6705111" y="66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113226</xdr:rowOff>
    </xdr:from>
    <xdr:to>
      <xdr:col>55</xdr:col>
      <xdr:colOff>0</xdr:colOff>
      <xdr:row>58</xdr:row>
      <xdr:rowOff>120123</xdr:rowOff>
    </xdr:to>
    <xdr:cxnSp macro="">
      <xdr:nvCxnSpPr>
        <xdr:cNvPr id="345" name="直線コネクタ 344"/>
        <xdr:cNvCxnSpPr/>
      </xdr:nvCxnSpPr>
      <xdr:spPr>
        <a:xfrm flipV="1">
          <a:off x="9639300" y="10057326"/>
          <a:ext cx="8382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120123</xdr:rowOff>
    </xdr:from>
    <xdr:to>
      <xdr:col>50</xdr:col>
      <xdr:colOff>114300</xdr:colOff>
      <xdr:row>58</xdr:row>
      <xdr:rowOff>122144</xdr:rowOff>
    </xdr:to>
    <xdr:cxnSp macro="">
      <xdr:nvCxnSpPr>
        <xdr:cNvPr id="348" name="直線コネクタ 347"/>
        <xdr:cNvCxnSpPr/>
      </xdr:nvCxnSpPr>
      <xdr:spPr>
        <a:xfrm flipV="1">
          <a:off x="8750300" y="10064223"/>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122113</xdr:rowOff>
    </xdr:from>
    <xdr:to>
      <xdr:col>45</xdr:col>
      <xdr:colOff>177800</xdr:colOff>
      <xdr:row>58</xdr:row>
      <xdr:rowOff>122144</xdr:rowOff>
    </xdr:to>
    <xdr:cxnSp macro="">
      <xdr:nvCxnSpPr>
        <xdr:cNvPr id="351" name="直線コネクタ 350"/>
        <xdr:cNvCxnSpPr/>
      </xdr:nvCxnSpPr>
      <xdr:spPr>
        <a:xfrm>
          <a:off x="7861300" y="1006621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122113</xdr:rowOff>
    </xdr:from>
    <xdr:to>
      <xdr:col>41</xdr:col>
      <xdr:colOff>50800</xdr:colOff>
      <xdr:row>58</xdr:row>
      <xdr:rowOff>129804</xdr:rowOff>
    </xdr:to>
    <xdr:cxnSp macro="">
      <xdr:nvCxnSpPr>
        <xdr:cNvPr id="354" name="直線コネクタ 353"/>
        <xdr:cNvCxnSpPr/>
      </xdr:nvCxnSpPr>
      <xdr:spPr>
        <a:xfrm flipV="1">
          <a:off x="6972300" y="10066213"/>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62426</xdr:rowOff>
    </xdr:from>
    <xdr:to>
      <xdr:col>55</xdr:col>
      <xdr:colOff>50800</xdr:colOff>
      <xdr:row>58</xdr:row>
      <xdr:rowOff>164026</xdr:rowOff>
    </xdr:to>
    <xdr:sp macro="" textlink="">
      <xdr:nvSpPr>
        <xdr:cNvPr id="364" name="楕円 363"/>
        <xdr:cNvSpPr/>
      </xdr:nvSpPr>
      <xdr:spPr>
        <a:xfrm>
          <a:off x="10426700" y="100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69323</xdr:rowOff>
    </xdr:from>
    <xdr:to>
      <xdr:col>50</xdr:col>
      <xdr:colOff>165100</xdr:colOff>
      <xdr:row>58</xdr:row>
      <xdr:rowOff>170923</xdr:rowOff>
    </xdr:to>
    <xdr:sp macro="" textlink="">
      <xdr:nvSpPr>
        <xdr:cNvPr id="366" name="楕円 365"/>
        <xdr:cNvSpPr/>
      </xdr:nvSpPr>
      <xdr:spPr>
        <a:xfrm>
          <a:off x="9588500" y="100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162050</xdr:rowOff>
    </xdr:from>
    <xdr:ext cx="534377" cy="259045"/>
    <xdr:sp macro="" textlink="">
      <xdr:nvSpPr>
        <xdr:cNvPr id="367" name="テキスト ボックス 366"/>
        <xdr:cNvSpPr txBox="1"/>
      </xdr:nvSpPr>
      <xdr:spPr>
        <a:xfrm>
          <a:off x="9372111" y="101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71344</xdr:rowOff>
    </xdr:from>
    <xdr:to>
      <xdr:col>46</xdr:col>
      <xdr:colOff>38100</xdr:colOff>
      <xdr:row>59</xdr:row>
      <xdr:rowOff>1494</xdr:rowOff>
    </xdr:to>
    <xdr:sp macro="" textlink="">
      <xdr:nvSpPr>
        <xdr:cNvPr id="368" name="楕円 367"/>
        <xdr:cNvSpPr/>
      </xdr:nvSpPr>
      <xdr:spPr>
        <a:xfrm>
          <a:off x="8699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164071</xdr:rowOff>
    </xdr:from>
    <xdr:ext cx="534377" cy="259045"/>
    <xdr:sp macro="" textlink="">
      <xdr:nvSpPr>
        <xdr:cNvPr id="369" name="テキスト ボックス 368"/>
        <xdr:cNvSpPr txBox="1"/>
      </xdr:nvSpPr>
      <xdr:spPr>
        <a:xfrm>
          <a:off x="8483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71313</xdr:rowOff>
    </xdr:from>
    <xdr:to>
      <xdr:col>41</xdr:col>
      <xdr:colOff>101600</xdr:colOff>
      <xdr:row>59</xdr:row>
      <xdr:rowOff>1463</xdr:rowOff>
    </xdr:to>
    <xdr:sp macro="" textlink="">
      <xdr:nvSpPr>
        <xdr:cNvPr id="370" name="楕円 369"/>
        <xdr:cNvSpPr/>
      </xdr:nvSpPr>
      <xdr:spPr>
        <a:xfrm>
          <a:off x="7810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164040</xdr:rowOff>
    </xdr:from>
    <xdr:ext cx="534377" cy="259045"/>
    <xdr:sp macro="" textlink="">
      <xdr:nvSpPr>
        <xdr:cNvPr id="371" name="テキスト ボックス 370"/>
        <xdr:cNvSpPr txBox="1"/>
      </xdr:nvSpPr>
      <xdr:spPr>
        <a:xfrm>
          <a:off x="7594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79004</xdr:rowOff>
    </xdr:from>
    <xdr:to>
      <xdr:col>36</xdr:col>
      <xdr:colOff>165100</xdr:colOff>
      <xdr:row>59</xdr:row>
      <xdr:rowOff>9154</xdr:rowOff>
    </xdr:to>
    <xdr:sp macro="" textlink="">
      <xdr:nvSpPr>
        <xdr:cNvPr id="372" name="楕円 371"/>
        <xdr:cNvSpPr/>
      </xdr:nvSpPr>
      <xdr:spPr>
        <a:xfrm>
          <a:off x="6921500" y="10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281</xdr:rowOff>
    </xdr:from>
    <xdr:ext cx="534377" cy="259045"/>
    <xdr:sp macro="" textlink="">
      <xdr:nvSpPr>
        <xdr:cNvPr id="373" name="テキスト ボックス 372"/>
        <xdr:cNvSpPr txBox="1"/>
      </xdr:nvSpPr>
      <xdr:spPr>
        <a:xfrm>
          <a:off x="6705111" y="10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27277</xdr:rowOff>
    </xdr:from>
    <xdr:to>
      <xdr:col>55</xdr:col>
      <xdr:colOff>0</xdr:colOff>
      <xdr:row>79</xdr:row>
      <xdr:rowOff>33403</xdr:rowOff>
    </xdr:to>
    <xdr:cxnSp macro="">
      <xdr:nvCxnSpPr>
        <xdr:cNvPr id="402" name="直線コネクタ 401"/>
        <xdr:cNvCxnSpPr/>
      </xdr:nvCxnSpPr>
      <xdr:spPr>
        <a:xfrm>
          <a:off x="9639300" y="13571827"/>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26429</xdr:rowOff>
    </xdr:from>
    <xdr:to>
      <xdr:col>50</xdr:col>
      <xdr:colOff>114300</xdr:colOff>
      <xdr:row>79</xdr:row>
      <xdr:rowOff>27277</xdr:rowOff>
    </xdr:to>
    <xdr:cxnSp macro="">
      <xdr:nvCxnSpPr>
        <xdr:cNvPr id="405" name="直線コネクタ 404"/>
        <xdr:cNvCxnSpPr/>
      </xdr:nvCxnSpPr>
      <xdr:spPr>
        <a:xfrm>
          <a:off x="8750300" y="1357097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8954</xdr:rowOff>
    </xdr:from>
    <xdr:to>
      <xdr:col>45</xdr:col>
      <xdr:colOff>177800</xdr:colOff>
      <xdr:row>79</xdr:row>
      <xdr:rowOff>26429</xdr:rowOff>
    </xdr:to>
    <xdr:cxnSp macro="">
      <xdr:nvCxnSpPr>
        <xdr:cNvPr id="408" name="直線コネクタ 407"/>
        <xdr:cNvCxnSpPr/>
      </xdr:nvCxnSpPr>
      <xdr:spPr>
        <a:xfrm>
          <a:off x="7861300" y="13553504"/>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8954</xdr:rowOff>
    </xdr:from>
    <xdr:to>
      <xdr:col>41</xdr:col>
      <xdr:colOff>50800</xdr:colOff>
      <xdr:row>79</xdr:row>
      <xdr:rowOff>31445</xdr:rowOff>
    </xdr:to>
    <xdr:cxnSp macro="">
      <xdr:nvCxnSpPr>
        <xdr:cNvPr id="411" name="直線コネクタ 410"/>
        <xdr:cNvCxnSpPr/>
      </xdr:nvCxnSpPr>
      <xdr:spPr>
        <a:xfrm flipV="1">
          <a:off x="6972300" y="13553504"/>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154053</xdr:rowOff>
    </xdr:from>
    <xdr:to>
      <xdr:col>55</xdr:col>
      <xdr:colOff>50800</xdr:colOff>
      <xdr:row>79</xdr:row>
      <xdr:rowOff>84203</xdr:rowOff>
    </xdr:to>
    <xdr:sp macro="" textlink="">
      <xdr:nvSpPr>
        <xdr:cNvPr id="421" name="楕円 420"/>
        <xdr:cNvSpPr/>
      </xdr:nvSpPr>
      <xdr:spPr>
        <a:xfrm>
          <a:off x="10426700" y="135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147927</xdr:rowOff>
    </xdr:from>
    <xdr:to>
      <xdr:col>50</xdr:col>
      <xdr:colOff>165100</xdr:colOff>
      <xdr:row>79</xdr:row>
      <xdr:rowOff>78077</xdr:rowOff>
    </xdr:to>
    <xdr:sp macro="" textlink="">
      <xdr:nvSpPr>
        <xdr:cNvPr id="423" name="楕円 422"/>
        <xdr:cNvSpPr/>
      </xdr:nvSpPr>
      <xdr:spPr>
        <a:xfrm>
          <a:off x="9588500" y="135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69204</xdr:rowOff>
    </xdr:from>
    <xdr:ext cx="534377" cy="259045"/>
    <xdr:sp macro="" textlink="">
      <xdr:nvSpPr>
        <xdr:cNvPr id="424" name="テキスト ボックス 423"/>
        <xdr:cNvSpPr txBox="1"/>
      </xdr:nvSpPr>
      <xdr:spPr>
        <a:xfrm>
          <a:off x="9372111" y="136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147079</xdr:rowOff>
    </xdr:from>
    <xdr:to>
      <xdr:col>46</xdr:col>
      <xdr:colOff>38100</xdr:colOff>
      <xdr:row>79</xdr:row>
      <xdr:rowOff>77229</xdr:rowOff>
    </xdr:to>
    <xdr:sp macro="" textlink="">
      <xdr:nvSpPr>
        <xdr:cNvPr id="425" name="楕円 424"/>
        <xdr:cNvSpPr/>
      </xdr:nvSpPr>
      <xdr:spPr>
        <a:xfrm>
          <a:off x="8699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68356</xdr:rowOff>
    </xdr:from>
    <xdr:ext cx="534377" cy="259045"/>
    <xdr:sp macro="" textlink="">
      <xdr:nvSpPr>
        <xdr:cNvPr id="426" name="テキスト ボックス 425"/>
        <xdr:cNvSpPr txBox="1"/>
      </xdr:nvSpPr>
      <xdr:spPr>
        <a:xfrm>
          <a:off x="8483111" y="136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129604</xdr:rowOff>
    </xdr:from>
    <xdr:to>
      <xdr:col>41</xdr:col>
      <xdr:colOff>101600</xdr:colOff>
      <xdr:row>79</xdr:row>
      <xdr:rowOff>59754</xdr:rowOff>
    </xdr:to>
    <xdr:sp macro="" textlink="">
      <xdr:nvSpPr>
        <xdr:cNvPr id="427" name="楕円 426"/>
        <xdr:cNvSpPr/>
      </xdr:nvSpPr>
      <xdr:spPr>
        <a:xfrm>
          <a:off x="7810500" y="135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50881</xdr:rowOff>
    </xdr:from>
    <xdr:ext cx="534377" cy="259045"/>
    <xdr:sp macro="" textlink="">
      <xdr:nvSpPr>
        <xdr:cNvPr id="428" name="テキスト ボックス 427"/>
        <xdr:cNvSpPr txBox="1"/>
      </xdr:nvSpPr>
      <xdr:spPr>
        <a:xfrm>
          <a:off x="7594111" y="135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152095</xdr:rowOff>
    </xdr:from>
    <xdr:to>
      <xdr:col>36</xdr:col>
      <xdr:colOff>165100</xdr:colOff>
      <xdr:row>79</xdr:row>
      <xdr:rowOff>82245</xdr:rowOff>
    </xdr:to>
    <xdr:sp macro="" textlink="">
      <xdr:nvSpPr>
        <xdr:cNvPr id="429" name="楕円 428"/>
        <xdr:cNvSpPr/>
      </xdr:nvSpPr>
      <xdr:spPr>
        <a:xfrm>
          <a:off x="6921500" y="135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73372</xdr:rowOff>
    </xdr:from>
    <xdr:ext cx="534377" cy="259045"/>
    <xdr:sp macro="" textlink="">
      <xdr:nvSpPr>
        <xdr:cNvPr id="430" name="テキスト ボックス 429"/>
        <xdr:cNvSpPr txBox="1"/>
      </xdr:nvSpPr>
      <xdr:spPr>
        <a:xfrm>
          <a:off x="6705111" y="136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162430</xdr:rowOff>
    </xdr:from>
    <xdr:to>
      <xdr:col>55</xdr:col>
      <xdr:colOff>0</xdr:colOff>
      <xdr:row>99</xdr:row>
      <xdr:rowOff>11452</xdr:rowOff>
    </xdr:to>
    <xdr:cxnSp macro="">
      <xdr:nvCxnSpPr>
        <xdr:cNvPr id="459" name="直線コネクタ 458"/>
        <xdr:cNvCxnSpPr/>
      </xdr:nvCxnSpPr>
      <xdr:spPr>
        <a:xfrm flipV="1">
          <a:off x="9639300" y="16964530"/>
          <a:ext cx="8382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11452</xdr:rowOff>
    </xdr:from>
    <xdr:to>
      <xdr:col>50</xdr:col>
      <xdr:colOff>114300</xdr:colOff>
      <xdr:row>99</xdr:row>
      <xdr:rowOff>16314</xdr:rowOff>
    </xdr:to>
    <xdr:cxnSp macro="">
      <xdr:nvCxnSpPr>
        <xdr:cNvPr id="462" name="直線コネクタ 461"/>
        <xdr:cNvCxnSpPr/>
      </xdr:nvCxnSpPr>
      <xdr:spPr>
        <a:xfrm flipV="1">
          <a:off x="8750300" y="16985002"/>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16314</xdr:rowOff>
    </xdr:from>
    <xdr:to>
      <xdr:col>45</xdr:col>
      <xdr:colOff>177800</xdr:colOff>
      <xdr:row>99</xdr:row>
      <xdr:rowOff>35713</xdr:rowOff>
    </xdr:to>
    <xdr:cxnSp macro="">
      <xdr:nvCxnSpPr>
        <xdr:cNvPr id="465" name="直線コネクタ 464"/>
        <xdr:cNvCxnSpPr/>
      </xdr:nvCxnSpPr>
      <xdr:spPr>
        <a:xfrm flipV="1">
          <a:off x="7861300" y="16989864"/>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35713</xdr:rowOff>
    </xdr:from>
    <xdr:to>
      <xdr:col>41</xdr:col>
      <xdr:colOff>50800</xdr:colOff>
      <xdr:row>99</xdr:row>
      <xdr:rowOff>39579</xdr:rowOff>
    </xdr:to>
    <xdr:cxnSp macro="">
      <xdr:nvCxnSpPr>
        <xdr:cNvPr id="468" name="直線コネクタ 467"/>
        <xdr:cNvCxnSpPr/>
      </xdr:nvCxnSpPr>
      <xdr:spPr>
        <a:xfrm flipV="1">
          <a:off x="6972300" y="17009263"/>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111630</xdr:rowOff>
    </xdr:from>
    <xdr:to>
      <xdr:col>55</xdr:col>
      <xdr:colOff>50800</xdr:colOff>
      <xdr:row>99</xdr:row>
      <xdr:rowOff>41780</xdr:rowOff>
    </xdr:to>
    <xdr:sp macro="" textlink="">
      <xdr:nvSpPr>
        <xdr:cNvPr id="478" name="楕円 477"/>
        <xdr:cNvSpPr/>
      </xdr:nvSpPr>
      <xdr:spPr>
        <a:xfrm>
          <a:off x="10426700" y="169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132102</xdr:rowOff>
    </xdr:from>
    <xdr:to>
      <xdr:col>50</xdr:col>
      <xdr:colOff>165100</xdr:colOff>
      <xdr:row>99</xdr:row>
      <xdr:rowOff>62252</xdr:rowOff>
    </xdr:to>
    <xdr:sp macro="" textlink="">
      <xdr:nvSpPr>
        <xdr:cNvPr id="480" name="楕円 479"/>
        <xdr:cNvSpPr/>
      </xdr:nvSpPr>
      <xdr:spPr>
        <a:xfrm>
          <a:off x="9588500" y="16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53379</xdr:rowOff>
    </xdr:from>
    <xdr:ext cx="534377" cy="259045"/>
    <xdr:sp macro="" textlink="">
      <xdr:nvSpPr>
        <xdr:cNvPr id="481" name="テキスト ボックス 480"/>
        <xdr:cNvSpPr txBox="1"/>
      </xdr:nvSpPr>
      <xdr:spPr>
        <a:xfrm>
          <a:off x="9372111" y="170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136964</xdr:rowOff>
    </xdr:from>
    <xdr:to>
      <xdr:col>46</xdr:col>
      <xdr:colOff>38100</xdr:colOff>
      <xdr:row>99</xdr:row>
      <xdr:rowOff>67114</xdr:rowOff>
    </xdr:to>
    <xdr:sp macro="" textlink="">
      <xdr:nvSpPr>
        <xdr:cNvPr id="482" name="楕円 481"/>
        <xdr:cNvSpPr/>
      </xdr:nvSpPr>
      <xdr:spPr>
        <a:xfrm>
          <a:off x="8699500" y="169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58241</xdr:rowOff>
    </xdr:from>
    <xdr:ext cx="534377" cy="259045"/>
    <xdr:sp macro="" textlink="">
      <xdr:nvSpPr>
        <xdr:cNvPr id="483" name="テキスト ボックス 482"/>
        <xdr:cNvSpPr txBox="1"/>
      </xdr:nvSpPr>
      <xdr:spPr>
        <a:xfrm>
          <a:off x="8483111" y="170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156363</xdr:rowOff>
    </xdr:from>
    <xdr:to>
      <xdr:col>41</xdr:col>
      <xdr:colOff>101600</xdr:colOff>
      <xdr:row>99</xdr:row>
      <xdr:rowOff>86513</xdr:rowOff>
    </xdr:to>
    <xdr:sp macro="" textlink="">
      <xdr:nvSpPr>
        <xdr:cNvPr id="484" name="楕円 483"/>
        <xdr:cNvSpPr/>
      </xdr:nvSpPr>
      <xdr:spPr>
        <a:xfrm>
          <a:off x="7810500" y="169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77640</xdr:rowOff>
    </xdr:from>
    <xdr:ext cx="469744" cy="259045"/>
    <xdr:sp macro="" textlink="">
      <xdr:nvSpPr>
        <xdr:cNvPr id="485" name="テキスト ボックス 484"/>
        <xdr:cNvSpPr txBox="1"/>
      </xdr:nvSpPr>
      <xdr:spPr>
        <a:xfrm>
          <a:off x="7626428" y="170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160229</xdr:rowOff>
    </xdr:from>
    <xdr:to>
      <xdr:col>36</xdr:col>
      <xdr:colOff>165100</xdr:colOff>
      <xdr:row>99</xdr:row>
      <xdr:rowOff>90379</xdr:rowOff>
    </xdr:to>
    <xdr:sp macro="" textlink="">
      <xdr:nvSpPr>
        <xdr:cNvPr id="486" name="楕円 485"/>
        <xdr:cNvSpPr/>
      </xdr:nvSpPr>
      <xdr:spPr>
        <a:xfrm>
          <a:off x="6921500" y="169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81506</xdr:rowOff>
    </xdr:from>
    <xdr:ext cx="469744" cy="259045"/>
    <xdr:sp macro="" textlink="">
      <xdr:nvSpPr>
        <xdr:cNvPr id="487" name="テキスト ボックス 486"/>
        <xdr:cNvSpPr txBox="1"/>
      </xdr:nvSpPr>
      <xdr:spPr>
        <a:xfrm>
          <a:off x="6737428" y="1705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53043</xdr:rowOff>
    </xdr:from>
    <xdr:to>
      <xdr:col>85</xdr:col>
      <xdr:colOff>127000</xdr:colOff>
      <xdr:row>76</xdr:row>
      <xdr:rowOff>77857</xdr:rowOff>
    </xdr:to>
    <xdr:cxnSp macro="">
      <xdr:nvCxnSpPr>
        <xdr:cNvPr id="618" name="直線コネクタ 617"/>
        <xdr:cNvCxnSpPr/>
      </xdr:nvCxnSpPr>
      <xdr:spPr>
        <a:xfrm>
          <a:off x="15481300" y="130832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47797</xdr:rowOff>
    </xdr:from>
    <xdr:to>
      <xdr:col>81</xdr:col>
      <xdr:colOff>50800</xdr:colOff>
      <xdr:row>76</xdr:row>
      <xdr:rowOff>53043</xdr:rowOff>
    </xdr:to>
    <xdr:cxnSp macro="">
      <xdr:nvCxnSpPr>
        <xdr:cNvPr id="621" name="直線コネクタ 620"/>
        <xdr:cNvCxnSpPr/>
      </xdr:nvCxnSpPr>
      <xdr:spPr>
        <a:xfrm>
          <a:off x="14592300" y="1307799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13874</xdr:rowOff>
    </xdr:from>
    <xdr:to>
      <xdr:col>76</xdr:col>
      <xdr:colOff>114300</xdr:colOff>
      <xdr:row>76</xdr:row>
      <xdr:rowOff>47797</xdr:rowOff>
    </xdr:to>
    <xdr:cxnSp macro="">
      <xdr:nvCxnSpPr>
        <xdr:cNvPr id="624" name="直線コネクタ 623"/>
        <xdr:cNvCxnSpPr/>
      </xdr:nvCxnSpPr>
      <xdr:spPr>
        <a:xfrm>
          <a:off x="13703300" y="13044074"/>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13874</xdr:rowOff>
    </xdr:from>
    <xdr:to>
      <xdr:col>71</xdr:col>
      <xdr:colOff>177800</xdr:colOff>
      <xdr:row>76</xdr:row>
      <xdr:rowOff>29052</xdr:rowOff>
    </xdr:to>
    <xdr:cxnSp macro="">
      <xdr:nvCxnSpPr>
        <xdr:cNvPr id="627" name="直線コネクタ 626"/>
        <xdr:cNvCxnSpPr/>
      </xdr:nvCxnSpPr>
      <xdr:spPr>
        <a:xfrm flipV="1">
          <a:off x="12814300" y="13044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27057</xdr:rowOff>
    </xdr:from>
    <xdr:to>
      <xdr:col>85</xdr:col>
      <xdr:colOff>177800</xdr:colOff>
      <xdr:row>76</xdr:row>
      <xdr:rowOff>128657</xdr:rowOff>
    </xdr:to>
    <xdr:sp macro="" textlink="">
      <xdr:nvSpPr>
        <xdr:cNvPr id="637" name="楕円 636"/>
        <xdr:cNvSpPr/>
      </xdr:nvSpPr>
      <xdr:spPr>
        <a:xfrm>
          <a:off x="16268700" y="130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5484</xdr:rowOff>
    </xdr:from>
    <xdr:ext cx="534377" cy="259045"/>
    <xdr:sp macro="" textlink="">
      <xdr:nvSpPr>
        <xdr:cNvPr id="638" name="公債費該当値テキスト"/>
        <xdr:cNvSpPr txBox="1"/>
      </xdr:nvSpPr>
      <xdr:spPr>
        <a:xfrm>
          <a:off x="16370300" y="130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2243</xdr:rowOff>
    </xdr:from>
    <xdr:to>
      <xdr:col>81</xdr:col>
      <xdr:colOff>101600</xdr:colOff>
      <xdr:row>76</xdr:row>
      <xdr:rowOff>103843</xdr:rowOff>
    </xdr:to>
    <xdr:sp macro="" textlink="">
      <xdr:nvSpPr>
        <xdr:cNvPr id="639" name="楕円 638"/>
        <xdr:cNvSpPr/>
      </xdr:nvSpPr>
      <xdr:spPr>
        <a:xfrm>
          <a:off x="15430500" y="130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94970</xdr:rowOff>
    </xdr:from>
    <xdr:ext cx="534377" cy="259045"/>
    <xdr:sp macro="" textlink="">
      <xdr:nvSpPr>
        <xdr:cNvPr id="640" name="テキスト ボックス 639"/>
        <xdr:cNvSpPr txBox="1"/>
      </xdr:nvSpPr>
      <xdr:spPr>
        <a:xfrm>
          <a:off x="15214111" y="131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168447</xdr:rowOff>
    </xdr:from>
    <xdr:to>
      <xdr:col>76</xdr:col>
      <xdr:colOff>165100</xdr:colOff>
      <xdr:row>76</xdr:row>
      <xdr:rowOff>98597</xdr:rowOff>
    </xdr:to>
    <xdr:sp macro="" textlink="">
      <xdr:nvSpPr>
        <xdr:cNvPr id="641" name="楕円 640"/>
        <xdr:cNvSpPr/>
      </xdr:nvSpPr>
      <xdr:spPr>
        <a:xfrm>
          <a:off x="14541500" y="130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89724</xdr:rowOff>
    </xdr:from>
    <xdr:ext cx="534377" cy="259045"/>
    <xdr:sp macro="" textlink="">
      <xdr:nvSpPr>
        <xdr:cNvPr id="642" name="テキスト ボックス 641"/>
        <xdr:cNvSpPr txBox="1"/>
      </xdr:nvSpPr>
      <xdr:spPr>
        <a:xfrm>
          <a:off x="14325111" y="131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134523</xdr:rowOff>
    </xdr:from>
    <xdr:to>
      <xdr:col>72</xdr:col>
      <xdr:colOff>38100</xdr:colOff>
      <xdr:row>76</xdr:row>
      <xdr:rowOff>64672</xdr:rowOff>
    </xdr:to>
    <xdr:sp macro="" textlink="">
      <xdr:nvSpPr>
        <xdr:cNvPr id="643" name="楕円 642"/>
        <xdr:cNvSpPr/>
      </xdr:nvSpPr>
      <xdr:spPr>
        <a:xfrm>
          <a:off x="13652500" y="12993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55801</xdr:rowOff>
    </xdr:from>
    <xdr:ext cx="534377" cy="259045"/>
    <xdr:sp macro="" textlink="">
      <xdr:nvSpPr>
        <xdr:cNvPr id="644" name="テキスト ボックス 643"/>
        <xdr:cNvSpPr txBox="1"/>
      </xdr:nvSpPr>
      <xdr:spPr>
        <a:xfrm>
          <a:off x="13436111" y="130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149702</xdr:rowOff>
    </xdr:from>
    <xdr:to>
      <xdr:col>67</xdr:col>
      <xdr:colOff>101600</xdr:colOff>
      <xdr:row>76</xdr:row>
      <xdr:rowOff>79852</xdr:rowOff>
    </xdr:to>
    <xdr:sp macro="" textlink="">
      <xdr:nvSpPr>
        <xdr:cNvPr id="645" name="楕円 644"/>
        <xdr:cNvSpPr/>
      </xdr:nvSpPr>
      <xdr:spPr>
        <a:xfrm>
          <a:off x="12763500" y="13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70979</xdr:rowOff>
    </xdr:from>
    <xdr:ext cx="534377" cy="259045"/>
    <xdr:sp macro="" textlink="">
      <xdr:nvSpPr>
        <xdr:cNvPr id="646" name="テキスト ボックス 645"/>
        <xdr:cNvSpPr txBox="1"/>
      </xdr:nvSpPr>
      <xdr:spPr>
        <a:xfrm>
          <a:off x="12547111" y="131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48574</xdr:rowOff>
    </xdr:from>
    <xdr:to>
      <xdr:col>85</xdr:col>
      <xdr:colOff>127000</xdr:colOff>
      <xdr:row>99</xdr:row>
      <xdr:rowOff>75369</xdr:rowOff>
    </xdr:to>
    <xdr:cxnSp macro="">
      <xdr:nvCxnSpPr>
        <xdr:cNvPr id="677" name="直線コネクタ 676"/>
        <xdr:cNvCxnSpPr/>
      </xdr:nvCxnSpPr>
      <xdr:spPr>
        <a:xfrm flipV="1">
          <a:off x="15481300" y="17022124"/>
          <a:ext cx="8382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75369</xdr:rowOff>
    </xdr:from>
    <xdr:to>
      <xdr:col>81</xdr:col>
      <xdr:colOff>50800</xdr:colOff>
      <xdr:row>99</xdr:row>
      <xdr:rowOff>79339</xdr:rowOff>
    </xdr:to>
    <xdr:cxnSp macro="">
      <xdr:nvCxnSpPr>
        <xdr:cNvPr id="680" name="直線コネクタ 679"/>
        <xdr:cNvCxnSpPr/>
      </xdr:nvCxnSpPr>
      <xdr:spPr>
        <a:xfrm flipV="1">
          <a:off x="14592300" y="17048919"/>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52139</xdr:rowOff>
    </xdr:from>
    <xdr:to>
      <xdr:col>76</xdr:col>
      <xdr:colOff>114300</xdr:colOff>
      <xdr:row>99</xdr:row>
      <xdr:rowOff>79339</xdr:rowOff>
    </xdr:to>
    <xdr:cxnSp macro="">
      <xdr:nvCxnSpPr>
        <xdr:cNvPr id="683" name="直線コネクタ 682"/>
        <xdr:cNvCxnSpPr/>
      </xdr:nvCxnSpPr>
      <xdr:spPr>
        <a:xfrm>
          <a:off x="13703300" y="17025689"/>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27732</xdr:rowOff>
    </xdr:from>
    <xdr:to>
      <xdr:col>71</xdr:col>
      <xdr:colOff>177800</xdr:colOff>
      <xdr:row>99</xdr:row>
      <xdr:rowOff>52139</xdr:rowOff>
    </xdr:to>
    <xdr:cxnSp macro="">
      <xdr:nvCxnSpPr>
        <xdr:cNvPr id="686" name="直線コネクタ 685"/>
        <xdr:cNvCxnSpPr/>
      </xdr:nvCxnSpPr>
      <xdr:spPr>
        <a:xfrm>
          <a:off x="12814300" y="17001282"/>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169224</xdr:rowOff>
    </xdr:from>
    <xdr:to>
      <xdr:col>85</xdr:col>
      <xdr:colOff>177800</xdr:colOff>
      <xdr:row>99</xdr:row>
      <xdr:rowOff>99374</xdr:rowOff>
    </xdr:to>
    <xdr:sp macro="" textlink="">
      <xdr:nvSpPr>
        <xdr:cNvPr id="696" name="楕円 695"/>
        <xdr:cNvSpPr/>
      </xdr:nvSpPr>
      <xdr:spPr>
        <a:xfrm>
          <a:off x="16268700" y="169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84151</xdr:rowOff>
    </xdr:from>
    <xdr:ext cx="534377" cy="259045"/>
    <xdr:sp macro="" textlink="">
      <xdr:nvSpPr>
        <xdr:cNvPr id="697" name="積立金該当値テキスト"/>
        <xdr:cNvSpPr txBox="1"/>
      </xdr:nvSpPr>
      <xdr:spPr>
        <a:xfrm>
          <a:off x="16370300" y="168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24569</xdr:rowOff>
    </xdr:from>
    <xdr:to>
      <xdr:col>81</xdr:col>
      <xdr:colOff>101600</xdr:colOff>
      <xdr:row>99</xdr:row>
      <xdr:rowOff>126169</xdr:rowOff>
    </xdr:to>
    <xdr:sp macro="" textlink="">
      <xdr:nvSpPr>
        <xdr:cNvPr id="698" name="楕円 697"/>
        <xdr:cNvSpPr/>
      </xdr:nvSpPr>
      <xdr:spPr>
        <a:xfrm>
          <a:off x="15430500" y="169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117296</xdr:rowOff>
    </xdr:from>
    <xdr:ext cx="469744" cy="259045"/>
    <xdr:sp macro="" textlink="">
      <xdr:nvSpPr>
        <xdr:cNvPr id="699" name="テキスト ボックス 698"/>
        <xdr:cNvSpPr txBox="1"/>
      </xdr:nvSpPr>
      <xdr:spPr>
        <a:xfrm>
          <a:off x="15246428" y="170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28539</xdr:rowOff>
    </xdr:from>
    <xdr:to>
      <xdr:col>76</xdr:col>
      <xdr:colOff>165100</xdr:colOff>
      <xdr:row>99</xdr:row>
      <xdr:rowOff>130139</xdr:rowOff>
    </xdr:to>
    <xdr:sp macro="" textlink="">
      <xdr:nvSpPr>
        <xdr:cNvPr id="700" name="楕円 699"/>
        <xdr:cNvSpPr/>
      </xdr:nvSpPr>
      <xdr:spPr>
        <a:xfrm>
          <a:off x="14541500" y="170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121266</xdr:rowOff>
    </xdr:from>
    <xdr:ext cx="469744" cy="259045"/>
    <xdr:sp macro="" textlink="">
      <xdr:nvSpPr>
        <xdr:cNvPr id="701" name="テキスト ボックス 700"/>
        <xdr:cNvSpPr txBox="1"/>
      </xdr:nvSpPr>
      <xdr:spPr>
        <a:xfrm>
          <a:off x="14357428" y="170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1339</xdr:rowOff>
    </xdr:from>
    <xdr:to>
      <xdr:col>72</xdr:col>
      <xdr:colOff>38100</xdr:colOff>
      <xdr:row>99</xdr:row>
      <xdr:rowOff>102939</xdr:rowOff>
    </xdr:to>
    <xdr:sp macro="" textlink="">
      <xdr:nvSpPr>
        <xdr:cNvPr id="702" name="楕円 701"/>
        <xdr:cNvSpPr/>
      </xdr:nvSpPr>
      <xdr:spPr>
        <a:xfrm>
          <a:off x="13652500" y="169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94066</xdr:rowOff>
    </xdr:from>
    <xdr:ext cx="534377" cy="259045"/>
    <xdr:sp macro="" textlink="">
      <xdr:nvSpPr>
        <xdr:cNvPr id="703" name="テキスト ボックス 702"/>
        <xdr:cNvSpPr txBox="1"/>
      </xdr:nvSpPr>
      <xdr:spPr>
        <a:xfrm>
          <a:off x="13436111" y="170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148382</xdr:rowOff>
    </xdr:from>
    <xdr:to>
      <xdr:col>67</xdr:col>
      <xdr:colOff>101600</xdr:colOff>
      <xdr:row>99</xdr:row>
      <xdr:rowOff>78532</xdr:rowOff>
    </xdr:to>
    <xdr:sp macro="" textlink="">
      <xdr:nvSpPr>
        <xdr:cNvPr id="704" name="楕円 703"/>
        <xdr:cNvSpPr/>
      </xdr:nvSpPr>
      <xdr:spPr>
        <a:xfrm>
          <a:off x="12763500" y="16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69659</xdr:rowOff>
    </xdr:from>
    <xdr:ext cx="534377" cy="259045"/>
    <xdr:sp macro="" textlink="">
      <xdr:nvSpPr>
        <xdr:cNvPr id="705" name="テキスト ボックス 704"/>
        <xdr:cNvSpPr txBox="1"/>
      </xdr:nvSpPr>
      <xdr:spPr>
        <a:xfrm>
          <a:off x="12547111" y="170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42228</xdr:rowOff>
    </xdr:from>
    <xdr:to>
      <xdr:col>107</xdr:col>
      <xdr:colOff>50800</xdr:colOff>
      <xdr:row>59</xdr:row>
      <xdr:rowOff>44450</xdr:rowOff>
    </xdr:to>
    <xdr:cxnSp macro="">
      <xdr:nvCxnSpPr>
        <xdr:cNvPr id="799" name="直線コネクタ 798"/>
        <xdr:cNvCxnSpPr/>
      </xdr:nvCxnSpPr>
      <xdr:spPr>
        <a:xfrm>
          <a:off x="19545300" y="101577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41681</xdr:rowOff>
    </xdr:from>
    <xdr:to>
      <xdr:col>102</xdr:col>
      <xdr:colOff>114300</xdr:colOff>
      <xdr:row>59</xdr:row>
      <xdr:rowOff>42228</xdr:rowOff>
    </xdr:to>
    <xdr:cxnSp macro="">
      <xdr:nvCxnSpPr>
        <xdr:cNvPr id="802" name="直線コネクタ 801"/>
        <xdr:cNvCxnSpPr/>
      </xdr:nvCxnSpPr>
      <xdr:spPr>
        <a:xfrm>
          <a:off x="18656300" y="1015723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162878</xdr:rowOff>
    </xdr:from>
    <xdr:to>
      <xdr:col>102</xdr:col>
      <xdr:colOff>165100</xdr:colOff>
      <xdr:row>59</xdr:row>
      <xdr:rowOff>93028</xdr:rowOff>
    </xdr:to>
    <xdr:sp macro="" textlink="">
      <xdr:nvSpPr>
        <xdr:cNvPr id="818" name="楕円 817"/>
        <xdr:cNvSpPr/>
      </xdr:nvSpPr>
      <xdr:spPr>
        <a:xfrm>
          <a:off x="19494500" y="101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84155</xdr:rowOff>
    </xdr:from>
    <xdr:ext cx="378565" cy="259045"/>
    <xdr:sp macro="" textlink="">
      <xdr:nvSpPr>
        <xdr:cNvPr id="819" name="テキスト ボックス 818"/>
        <xdr:cNvSpPr txBox="1"/>
      </xdr:nvSpPr>
      <xdr:spPr>
        <a:xfrm>
          <a:off x="19356017" y="1019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162331</xdr:rowOff>
    </xdr:from>
    <xdr:to>
      <xdr:col>98</xdr:col>
      <xdr:colOff>38100</xdr:colOff>
      <xdr:row>59</xdr:row>
      <xdr:rowOff>92481</xdr:rowOff>
    </xdr:to>
    <xdr:sp macro="" textlink="">
      <xdr:nvSpPr>
        <xdr:cNvPr id="820" name="楕円 819"/>
        <xdr:cNvSpPr/>
      </xdr:nvSpPr>
      <xdr:spPr>
        <a:xfrm>
          <a:off x="18605500" y="101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83608</xdr:rowOff>
    </xdr:from>
    <xdr:ext cx="378565" cy="259045"/>
    <xdr:sp macro="" textlink="">
      <xdr:nvSpPr>
        <xdr:cNvPr id="821" name="テキスト ボックス 820"/>
        <xdr:cNvSpPr txBox="1"/>
      </xdr:nvSpPr>
      <xdr:spPr>
        <a:xfrm>
          <a:off x="18467017" y="1019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107707</xdr:rowOff>
    </xdr:from>
    <xdr:to>
      <xdr:col>116</xdr:col>
      <xdr:colOff>63500</xdr:colOff>
      <xdr:row>78</xdr:row>
      <xdr:rowOff>15984</xdr:rowOff>
    </xdr:to>
    <xdr:cxnSp macro="">
      <xdr:nvCxnSpPr>
        <xdr:cNvPr id="853" name="直線コネクタ 852"/>
        <xdr:cNvCxnSpPr/>
      </xdr:nvCxnSpPr>
      <xdr:spPr>
        <a:xfrm>
          <a:off x="21323300" y="13137907"/>
          <a:ext cx="838200" cy="2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78915</xdr:rowOff>
    </xdr:from>
    <xdr:to>
      <xdr:col>111</xdr:col>
      <xdr:colOff>177800</xdr:colOff>
      <xdr:row>76</xdr:row>
      <xdr:rowOff>107707</xdr:rowOff>
    </xdr:to>
    <xdr:cxnSp macro="">
      <xdr:nvCxnSpPr>
        <xdr:cNvPr id="856" name="直線コネクタ 855"/>
        <xdr:cNvCxnSpPr/>
      </xdr:nvCxnSpPr>
      <xdr:spPr>
        <a:xfrm>
          <a:off x="20434300" y="13109115"/>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78915</xdr:rowOff>
    </xdr:from>
    <xdr:to>
      <xdr:col>107</xdr:col>
      <xdr:colOff>50800</xdr:colOff>
      <xdr:row>76</xdr:row>
      <xdr:rowOff>103026</xdr:rowOff>
    </xdr:to>
    <xdr:cxnSp macro="">
      <xdr:nvCxnSpPr>
        <xdr:cNvPr id="859" name="直線コネクタ 858"/>
        <xdr:cNvCxnSpPr/>
      </xdr:nvCxnSpPr>
      <xdr:spPr>
        <a:xfrm flipV="1">
          <a:off x="19545300" y="13109115"/>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98966</xdr:rowOff>
    </xdr:from>
    <xdr:to>
      <xdr:col>102</xdr:col>
      <xdr:colOff>114300</xdr:colOff>
      <xdr:row>76</xdr:row>
      <xdr:rowOff>103026</xdr:rowOff>
    </xdr:to>
    <xdr:cxnSp macro="">
      <xdr:nvCxnSpPr>
        <xdr:cNvPr id="862" name="直線コネクタ 861"/>
        <xdr:cNvCxnSpPr/>
      </xdr:nvCxnSpPr>
      <xdr:spPr>
        <a:xfrm>
          <a:off x="18656300" y="1312916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136634</xdr:rowOff>
    </xdr:from>
    <xdr:to>
      <xdr:col>116</xdr:col>
      <xdr:colOff>114300</xdr:colOff>
      <xdr:row>78</xdr:row>
      <xdr:rowOff>66784</xdr:rowOff>
    </xdr:to>
    <xdr:sp macro="" textlink="">
      <xdr:nvSpPr>
        <xdr:cNvPr id="872" name="楕円 871"/>
        <xdr:cNvSpPr/>
      </xdr:nvSpPr>
      <xdr:spPr>
        <a:xfrm>
          <a:off x="22110700" y="13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115061</xdr:rowOff>
    </xdr:from>
    <xdr:ext cx="534377" cy="259045"/>
    <xdr:sp macro="" textlink="">
      <xdr:nvSpPr>
        <xdr:cNvPr id="873" name="繰出金該当値テキスト"/>
        <xdr:cNvSpPr txBox="1"/>
      </xdr:nvSpPr>
      <xdr:spPr>
        <a:xfrm>
          <a:off x="22212300" y="133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56907</xdr:rowOff>
    </xdr:from>
    <xdr:to>
      <xdr:col>112</xdr:col>
      <xdr:colOff>38100</xdr:colOff>
      <xdr:row>76</xdr:row>
      <xdr:rowOff>158507</xdr:rowOff>
    </xdr:to>
    <xdr:sp macro="" textlink="">
      <xdr:nvSpPr>
        <xdr:cNvPr id="874" name="楕円 873"/>
        <xdr:cNvSpPr/>
      </xdr:nvSpPr>
      <xdr:spPr>
        <a:xfrm>
          <a:off x="21272500" y="130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3584</xdr:rowOff>
    </xdr:from>
    <xdr:ext cx="534377" cy="259045"/>
    <xdr:sp macro="" textlink="">
      <xdr:nvSpPr>
        <xdr:cNvPr id="875" name="テキスト ボックス 874"/>
        <xdr:cNvSpPr txBox="1"/>
      </xdr:nvSpPr>
      <xdr:spPr>
        <a:xfrm>
          <a:off x="21056111" y="128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28115</xdr:rowOff>
    </xdr:from>
    <xdr:to>
      <xdr:col>107</xdr:col>
      <xdr:colOff>101600</xdr:colOff>
      <xdr:row>76</xdr:row>
      <xdr:rowOff>129715</xdr:rowOff>
    </xdr:to>
    <xdr:sp macro="" textlink="">
      <xdr:nvSpPr>
        <xdr:cNvPr id="876" name="楕円 875"/>
        <xdr:cNvSpPr/>
      </xdr:nvSpPr>
      <xdr:spPr>
        <a:xfrm>
          <a:off x="20383500" y="13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146241</xdr:rowOff>
    </xdr:from>
    <xdr:ext cx="534377" cy="259045"/>
    <xdr:sp macro="" textlink="">
      <xdr:nvSpPr>
        <xdr:cNvPr id="877" name="テキスト ボックス 876"/>
        <xdr:cNvSpPr txBox="1"/>
      </xdr:nvSpPr>
      <xdr:spPr>
        <a:xfrm>
          <a:off x="20167111" y="128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52226</xdr:rowOff>
    </xdr:from>
    <xdr:to>
      <xdr:col>102</xdr:col>
      <xdr:colOff>165100</xdr:colOff>
      <xdr:row>76</xdr:row>
      <xdr:rowOff>153826</xdr:rowOff>
    </xdr:to>
    <xdr:sp macro="" textlink="">
      <xdr:nvSpPr>
        <xdr:cNvPr id="878" name="楕円 877"/>
        <xdr:cNvSpPr/>
      </xdr:nvSpPr>
      <xdr:spPr>
        <a:xfrm>
          <a:off x="19494500" y="130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170353</xdr:rowOff>
    </xdr:from>
    <xdr:ext cx="534377" cy="259045"/>
    <xdr:sp macro="" textlink="">
      <xdr:nvSpPr>
        <xdr:cNvPr id="879" name="テキスト ボックス 878"/>
        <xdr:cNvSpPr txBox="1"/>
      </xdr:nvSpPr>
      <xdr:spPr>
        <a:xfrm>
          <a:off x="19278111" y="128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48166</xdr:rowOff>
    </xdr:from>
    <xdr:to>
      <xdr:col>98</xdr:col>
      <xdr:colOff>38100</xdr:colOff>
      <xdr:row>76</xdr:row>
      <xdr:rowOff>149766</xdr:rowOff>
    </xdr:to>
    <xdr:sp macro="" textlink="">
      <xdr:nvSpPr>
        <xdr:cNvPr id="880" name="楕円 879"/>
        <xdr:cNvSpPr/>
      </xdr:nvSpPr>
      <xdr:spPr>
        <a:xfrm>
          <a:off x="18605500" y="13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166292</xdr:rowOff>
    </xdr:from>
    <xdr:ext cx="534377" cy="259045"/>
    <xdr:sp macro="" textlink="">
      <xdr:nvSpPr>
        <xdr:cNvPr id="881" name="テキスト ボックス 880"/>
        <xdr:cNvSpPr txBox="1"/>
      </xdr:nvSpPr>
      <xdr:spPr>
        <a:xfrm>
          <a:off x="18389111" y="128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各費目について、類似団体内平均と比較すると下位となって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職員の平均年齢が高く、また業務の外部委託化が増えている等の影響で、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127,705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120,449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231,943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の項目で全国平均、県内平均を上回っている。また、本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6,788
6,710
13.63
4,995,652
4,842,656
131,428
2,442,969
2,217,221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36</xdr:row>
      <xdr:rowOff>141333</xdr:rowOff>
    </xdr:to>
    <xdr:cxnSp macro="">
      <xdr:nvCxnSpPr>
        <xdr:cNvPr id="63" name="直線コネクタ 62"/>
        <xdr:cNvCxnSpPr/>
      </xdr:nvCxnSpPr>
      <xdr:spPr>
        <a:xfrm>
          <a:off x="3797300" y="630847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74549</xdr:rowOff>
    </xdr:from>
    <xdr:to>
      <xdr:col>19</xdr:col>
      <xdr:colOff>177800</xdr:colOff>
      <xdr:row>36</xdr:row>
      <xdr:rowOff>136271</xdr:rowOff>
    </xdr:to>
    <xdr:cxnSp macro="">
      <xdr:nvCxnSpPr>
        <xdr:cNvPr id="66" name="直線コネクタ 65"/>
        <xdr:cNvCxnSpPr/>
      </xdr:nvCxnSpPr>
      <xdr:spPr>
        <a:xfrm>
          <a:off x="2908300" y="624674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100511</xdr:rowOff>
    </xdr:to>
    <xdr:cxnSp macro="">
      <xdr:nvCxnSpPr>
        <xdr:cNvPr id="69" name="直線コネクタ 68"/>
        <xdr:cNvCxnSpPr/>
      </xdr:nvCxnSpPr>
      <xdr:spPr>
        <a:xfrm flipV="1">
          <a:off x="2019300" y="6246749"/>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94960</xdr:rowOff>
    </xdr:from>
    <xdr:to>
      <xdr:col>10</xdr:col>
      <xdr:colOff>114300</xdr:colOff>
      <xdr:row>36</xdr:row>
      <xdr:rowOff>100511</xdr:rowOff>
    </xdr:to>
    <xdr:cxnSp macro="">
      <xdr:nvCxnSpPr>
        <xdr:cNvPr id="72" name="直線コネクタ 71"/>
        <xdr:cNvCxnSpPr/>
      </xdr:nvCxnSpPr>
      <xdr:spPr>
        <a:xfrm>
          <a:off x="1130300" y="626716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90533</xdr:rowOff>
    </xdr:from>
    <xdr:to>
      <xdr:col>24</xdr:col>
      <xdr:colOff>114300</xdr:colOff>
      <xdr:row>37</xdr:row>
      <xdr:rowOff>20683</xdr:rowOff>
    </xdr:to>
    <xdr:sp macro="" textlink="">
      <xdr:nvSpPr>
        <xdr:cNvPr id="82" name="楕円 81"/>
        <xdr:cNvSpPr/>
      </xdr:nvSpPr>
      <xdr:spPr>
        <a:xfrm>
          <a:off x="45847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68960</xdr:rowOff>
    </xdr:from>
    <xdr:ext cx="469744" cy="259045"/>
    <xdr:sp macro="" textlink="">
      <xdr:nvSpPr>
        <xdr:cNvPr id="83" name="議会費該当値テキスト"/>
        <xdr:cNvSpPr txBox="1"/>
      </xdr:nvSpPr>
      <xdr:spPr>
        <a:xfrm>
          <a:off x="4686300"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85471</xdr:rowOff>
    </xdr:from>
    <xdr:to>
      <xdr:col>20</xdr:col>
      <xdr:colOff>38100</xdr:colOff>
      <xdr:row>37</xdr:row>
      <xdr:rowOff>15621</xdr:rowOff>
    </xdr:to>
    <xdr:sp macro="" textlink="">
      <xdr:nvSpPr>
        <xdr:cNvPr id="84" name="楕円 83"/>
        <xdr:cNvSpPr/>
      </xdr:nvSpPr>
      <xdr:spPr>
        <a:xfrm>
          <a:off x="3746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6748</xdr:rowOff>
    </xdr:from>
    <xdr:ext cx="469744" cy="259045"/>
    <xdr:sp macro="" textlink="">
      <xdr:nvSpPr>
        <xdr:cNvPr id="85" name="テキスト ボックス 84"/>
        <xdr:cNvSpPr txBox="1"/>
      </xdr:nvSpPr>
      <xdr:spPr>
        <a:xfrm>
          <a:off x="3562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23749</xdr:rowOff>
    </xdr:from>
    <xdr:to>
      <xdr:col>15</xdr:col>
      <xdr:colOff>101600</xdr:colOff>
      <xdr:row>36</xdr:row>
      <xdr:rowOff>125349</xdr:rowOff>
    </xdr:to>
    <xdr:sp macro="" textlink="">
      <xdr:nvSpPr>
        <xdr:cNvPr id="86" name="楕円 85"/>
        <xdr:cNvSpPr/>
      </xdr:nvSpPr>
      <xdr:spPr>
        <a:xfrm>
          <a:off x="2857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141876</xdr:rowOff>
    </xdr:from>
    <xdr:ext cx="469744" cy="259045"/>
    <xdr:sp macro="" textlink="">
      <xdr:nvSpPr>
        <xdr:cNvPr id="87" name="テキスト ボックス 86"/>
        <xdr:cNvSpPr txBox="1"/>
      </xdr:nvSpPr>
      <xdr:spPr>
        <a:xfrm>
          <a:off x="2673428" y="59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49711</xdr:rowOff>
    </xdr:from>
    <xdr:to>
      <xdr:col>10</xdr:col>
      <xdr:colOff>165100</xdr:colOff>
      <xdr:row>36</xdr:row>
      <xdr:rowOff>151311</xdr:rowOff>
    </xdr:to>
    <xdr:sp macro="" textlink="">
      <xdr:nvSpPr>
        <xdr:cNvPr id="88" name="楕円 87"/>
        <xdr:cNvSpPr/>
      </xdr:nvSpPr>
      <xdr:spPr>
        <a:xfrm>
          <a:off x="1968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142438</xdr:rowOff>
    </xdr:from>
    <xdr:ext cx="469744" cy="259045"/>
    <xdr:sp macro="" textlink="">
      <xdr:nvSpPr>
        <xdr:cNvPr id="89" name="テキスト ボックス 88"/>
        <xdr:cNvSpPr txBox="1"/>
      </xdr:nvSpPr>
      <xdr:spPr>
        <a:xfrm>
          <a:off x="1784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44160</xdr:rowOff>
    </xdr:from>
    <xdr:to>
      <xdr:col>6</xdr:col>
      <xdr:colOff>38100</xdr:colOff>
      <xdr:row>36</xdr:row>
      <xdr:rowOff>145760</xdr:rowOff>
    </xdr:to>
    <xdr:sp macro="" textlink="">
      <xdr:nvSpPr>
        <xdr:cNvPr id="90" name="楕円 89"/>
        <xdr:cNvSpPr/>
      </xdr:nvSpPr>
      <xdr:spPr>
        <a:xfrm>
          <a:off x="107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136887</xdr:rowOff>
    </xdr:from>
    <xdr:ext cx="469744" cy="259045"/>
    <xdr:sp macro="" textlink="">
      <xdr:nvSpPr>
        <xdr:cNvPr id="91" name="テキスト ボックス 90"/>
        <xdr:cNvSpPr txBox="1"/>
      </xdr:nvSpPr>
      <xdr:spPr>
        <a:xfrm>
          <a:off x="895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25010</xdr:rowOff>
    </xdr:from>
    <xdr:to>
      <xdr:col>24</xdr:col>
      <xdr:colOff>63500</xdr:colOff>
      <xdr:row>59</xdr:row>
      <xdr:rowOff>914</xdr:rowOff>
    </xdr:to>
    <xdr:cxnSp macro="">
      <xdr:nvCxnSpPr>
        <xdr:cNvPr id="122" name="直線コネクタ 121"/>
        <xdr:cNvCxnSpPr/>
      </xdr:nvCxnSpPr>
      <xdr:spPr>
        <a:xfrm flipV="1">
          <a:off x="3797300" y="9969110"/>
          <a:ext cx="838200" cy="1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163585</xdr:rowOff>
    </xdr:from>
    <xdr:to>
      <xdr:col>19</xdr:col>
      <xdr:colOff>177800</xdr:colOff>
      <xdr:row>59</xdr:row>
      <xdr:rowOff>914</xdr:rowOff>
    </xdr:to>
    <xdr:cxnSp macro="">
      <xdr:nvCxnSpPr>
        <xdr:cNvPr id="125" name="直線コネクタ 124"/>
        <xdr:cNvCxnSpPr/>
      </xdr:nvCxnSpPr>
      <xdr:spPr>
        <a:xfrm>
          <a:off x="2908300" y="10107685"/>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163585</xdr:rowOff>
    </xdr:from>
    <xdr:to>
      <xdr:col>15</xdr:col>
      <xdr:colOff>50800</xdr:colOff>
      <xdr:row>58</xdr:row>
      <xdr:rowOff>169428</xdr:rowOff>
    </xdr:to>
    <xdr:cxnSp macro="">
      <xdr:nvCxnSpPr>
        <xdr:cNvPr id="128" name="直線コネクタ 127"/>
        <xdr:cNvCxnSpPr/>
      </xdr:nvCxnSpPr>
      <xdr:spPr>
        <a:xfrm flipV="1">
          <a:off x="2019300" y="1010768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152460</xdr:rowOff>
    </xdr:from>
    <xdr:to>
      <xdr:col>10</xdr:col>
      <xdr:colOff>114300</xdr:colOff>
      <xdr:row>58</xdr:row>
      <xdr:rowOff>169428</xdr:rowOff>
    </xdr:to>
    <xdr:cxnSp macro="">
      <xdr:nvCxnSpPr>
        <xdr:cNvPr id="131" name="直線コネクタ 130"/>
        <xdr:cNvCxnSpPr/>
      </xdr:nvCxnSpPr>
      <xdr:spPr>
        <a:xfrm>
          <a:off x="1130300" y="1009656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145660</xdr:rowOff>
    </xdr:from>
    <xdr:to>
      <xdr:col>24</xdr:col>
      <xdr:colOff>114300</xdr:colOff>
      <xdr:row>58</xdr:row>
      <xdr:rowOff>75810</xdr:rowOff>
    </xdr:to>
    <xdr:sp macro="" textlink="">
      <xdr:nvSpPr>
        <xdr:cNvPr id="141" name="楕円 140"/>
        <xdr:cNvSpPr/>
      </xdr:nvSpPr>
      <xdr:spPr>
        <a:xfrm>
          <a:off x="4584700" y="99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121564</xdr:rowOff>
    </xdr:from>
    <xdr:to>
      <xdr:col>20</xdr:col>
      <xdr:colOff>38100</xdr:colOff>
      <xdr:row>59</xdr:row>
      <xdr:rowOff>51714</xdr:rowOff>
    </xdr:to>
    <xdr:sp macro="" textlink="">
      <xdr:nvSpPr>
        <xdr:cNvPr id="143" name="楕円 142"/>
        <xdr:cNvSpPr/>
      </xdr:nvSpPr>
      <xdr:spPr>
        <a:xfrm>
          <a:off x="3746500" y="10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42841</xdr:rowOff>
    </xdr:from>
    <xdr:ext cx="534377" cy="259045"/>
    <xdr:sp macro="" textlink="">
      <xdr:nvSpPr>
        <xdr:cNvPr id="144" name="テキスト ボックス 143"/>
        <xdr:cNvSpPr txBox="1"/>
      </xdr:nvSpPr>
      <xdr:spPr>
        <a:xfrm>
          <a:off x="3530111" y="101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112785</xdr:rowOff>
    </xdr:from>
    <xdr:to>
      <xdr:col>15</xdr:col>
      <xdr:colOff>101600</xdr:colOff>
      <xdr:row>59</xdr:row>
      <xdr:rowOff>42935</xdr:rowOff>
    </xdr:to>
    <xdr:sp macro="" textlink="">
      <xdr:nvSpPr>
        <xdr:cNvPr id="145" name="楕円 144"/>
        <xdr:cNvSpPr/>
      </xdr:nvSpPr>
      <xdr:spPr>
        <a:xfrm>
          <a:off x="2857500" y="10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34062</xdr:rowOff>
    </xdr:from>
    <xdr:ext cx="534377" cy="259045"/>
    <xdr:sp macro="" textlink="">
      <xdr:nvSpPr>
        <xdr:cNvPr id="146" name="テキスト ボックス 145"/>
        <xdr:cNvSpPr txBox="1"/>
      </xdr:nvSpPr>
      <xdr:spPr>
        <a:xfrm>
          <a:off x="2641111" y="101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118628</xdr:rowOff>
    </xdr:from>
    <xdr:to>
      <xdr:col>10</xdr:col>
      <xdr:colOff>165100</xdr:colOff>
      <xdr:row>59</xdr:row>
      <xdr:rowOff>48778</xdr:rowOff>
    </xdr:to>
    <xdr:sp macro="" textlink="">
      <xdr:nvSpPr>
        <xdr:cNvPr id="147" name="楕円 146"/>
        <xdr:cNvSpPr/>
      </xdr:nvSpPr>
      <xdr:spPr>
        <a:xfrm>
          <a:off x="1968500" y="100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39905</xdr:rowOff>
    </xdr:from>
    <xdr:ext cx="534377" cy="259045"/>
    <xdr:sp macro="" textlink="">
      <xdr:nvSpPr>
        <xdr:cNvPr id="148" name="テキスト ボックス 147"/>
        <xdr:cNvSpPr txBox="1"/>
      </xdr:nvSpPr>
      <xdr:spPr>
        <a:xfrm>
          <a:off x="1752111" y="101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101660</xdr:rowOff>
    </xdr:from>
    <xdr:to>
      <xdr:col>6</xdr:col>
      <xdr:colOff>38100</xdr:colOff>
      <xdr:row>59</xdr:row>
      <xdr:rowOff>31810</xdr:rowOff>
    </xdr:to>
    <xdr:sp macro="" textlink="">
      <xdr:nvSpPr>
        <xdr:cNvPr id="149" name="楕円 148"/>
        <xdr:cNvSpPr/>
      </xdr:nvSpPr>
      <xdr:spPr>
        <a:xfrm>
          <a:off x="1079500" y="100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22937</xdr:rowOff>
    </xdr:from>
    <xdr:ext cx="599010" cy="259045"/>
    <xdr:sp macro="" textlink="">
      <xdr:nvSpPr>
        <xdr:cNvPr id="150" name="テキスト ボックス 149"/>
        <xdr:cNvSpPr txBox="1"/>
      </xdr:nvSpPr>
      <xdr:spPr>
        <a:xfrm>
          <a:off x="830795" y="10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69325</xdr:rowOff>
    </xdr:from>
    <xdr:to>
      <xdr:col>24</xdr:col>
      <xdr:colOff>63500</xdr:colOff>
      <xdr:row>75</xdr:row>
      <xdr:rowOff>135117</xdr:rowOff>
    </xdr:to>
    <xdr:cxnSp macro="">
      <xdr:nvCxnSpPr>
        <xdr:cNvPr id="176" name="直線コネクタ 175"/>
        <xdr:cNvCxnSpPr/>
      </xdr:nvCxnSpPr>
      <xdr:spPr>
        <a:xfrm flipV="1">
          <a:off x="3797300" y="12928075"/>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103501</xdr:rowOff>
    </xdr:from>
    <xdr:to>
      <xdr:col>19</xdr:col>
      <xdr:colOff>177800</xdr:colOff>
      <xdr:row>75</xdr:row>
      <xdr:rowOff>135117</xdr:rowOff>
    </xdr:to>
    <xdr:cxnSp macro="">
      <xdr:nvCxnSpPr>
        <xdr:cNvPr id="179" name="直線コネクタ 178"/>
        <xdr:cNvCxnSpPr/>
      </xdr:nvCxnSpPr>
      <xdr:spPr>
        <a:xfrm>
          <a:off x="2908300" y="1296225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103501</xdr:rowOff>
    </xdr:from>
    <xdr:to>
      <xdr:col>15</xdr:col>
      <xdr:colOff>50800</xdr:colOff>
      <xdr:row>75</xdr:row>
      <xdr:rowOff>105930</xdr:rowOff>
    </xdr:to>
    <xdr:cxnSp macro="">
      <xdr:nvCxnSpPr>
        <xdr:cNvPr id="182" name="直線コネクタ 181"/>
        <xdr:cNvCxnSpPr/>
      </xdr:nvCxnSpPr>
      <xdr:spPr>
        <a:xfrm flipV="1">
          <a:off x="2019300" y="1296225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66594</xdr:rowOff>
    </xdr:from>
    <xdr:to>
      <xdr:col>10</xdr:col>
      <xdr:colOff>114300</xdr:colOff>
      <xdr:row>75</xdr:row>
      <xdr:rowOff>105930</xdr:rowOff>
    </xdr:to>
    <xdr:cxnSp macro="">
      <xdr:nvCxnSpPr>
        <xdr:cNvPr id="185" name="直線コネクタ 184"/>
        <xdr:cNvCxnSpPr/>
      </xdr:nvCxnSpPr>
      <xdr:spPr>
        <a:xfrm>
          <a:off x="1130300" y="12925344"/>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18525</xdr:rowOff>
    </xdr:from>
    <xdr:to>
      <xdr:col>24</xdr:col>
      <xdr:colOff>114300</xdr:colOff>
      <xdr:row>75</xdr:row>
      <xdr:rowOff>120125</xdr:rowOff>
    </xdr:to>
    <xdr:sp macro="" textlink="">
      <xdr:nvSpPr>
        <xdr:cNvPr id="195" name="楕円 194"/>
        <xdr:cNvSpPr/>
      </xdr:nvSpPr>
      <xdr:spPr>
        <a:xfrm>
          <a:off x="4584700" y="12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41402</xdr:rowOff>
    </xdr:from>
    <xdr:ext cx="599010" cy="259045"/>
    <xdr:sp macro="" textlink="">
      <xdr:nvSpPr>
        <xdr:cNvPr id="196" name="民生費該当値テキスト"/>
        <xdr:cNvSpPr txBox="1"/>
      </xdr:nvSpPr>
      <xdr:spPr>
        <a:xfrm>
          <a:off x="4686300" y="127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84317</xdr:rowOff>
    </xdr:from>
    <xdr:to>
      <xdr:col>20</xdr:col>
      <xdr:colOff>38100</xdr:colOff>
      <xdr:row>76</xdr:row>
      <xdr:rowOff>14467</xdr:rowOff>
    </xdr:to>
    <xdr:sp macro="" textlink="">
      <xdr:nvSpPr>
        <xdr:cNvPr id="197" name="楕円 196"/>
        <xdr:cNvSpPr/>
      </xdr:nvSpPr>
      <xdr:spPr>
        <a:xfrm>
          <a:off x="3746500" y="129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30994</xdr:rowOff>
    </xdr:from>
    <xdr:ext cx="599010" cy="259045"/>
    <xdr:sp macro="" textlink="">
      <xdr:nvSpPr>
        <xdr:cNvPr id="198" name="テキスト ボックス 197"/>
        <xdr:cNvSpPr txBox="1"/>
      </xdr:nvSpPr>
      <xdr:spPr>
        <a:xfrm>
          <a:off x="3497795" y="127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52701</xdr:rowOff>
    </xdr:from>
    <xdr:to>
      <xdr:col>15</xdr:col>
      <xdr:colOff>101600</xdr:colOff>
      <xdr:row>75</xdr:row>
      <xdr:rowOff>154301</xdr:rowOff>
    </xdr:to>
    <xdr:sp macro="" textlink="">
      <xdr:nvSpPr>
        <xdr:cNvPr id="199" name="楕円 198"/>
        <xdr:cNvSpPr/>
      </xdr:nvSpPr>
      <xdr:spPr>
        <a:xfrm>
          <a:off x="2857500" y="12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170828</xdr:rowOff>
    </xdr:from>
    <xdr:ext cx="599010" cy="259045"/>
    <xdr:sp macro="" textlink="">
      <xdr:nvSpPr>
        <xdr:cNvPr id="200" name="テキスト ボックス 199"/>
        <xdr:cNvSpPr txBox="1"/>
      </xdr:nvSpPr>
      <xdr:spPr>
        <a:xfrm>
          <a:off x="2608795" y="12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55130</xdr:rowOff>
    </xdr:from>
    <xdr:to>
      <xdr:col>10</xdr:col>
      <xdr:colOff>165100</xdr:colOff>
      <xdr:row>75</xdr:row>
      <xdr:rowOff>156730</xdr:rowOff>
    </xdr:to>
    <xdr:sp macro="" textlink="">
      <xdr:nvSpPr>
        <xdr:cNvPr id="201" name="楕円 200"/>
        <xdr:cNvSpPr/>
      </xdr:nvSpPr>
      <xdr:spPr>
        <a:xfrm>
          <a:off x="1968500" y="12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1807</xdr:rowOff>
    </xdr:from>
    <xdr:ext cx="599010" cy="259045"/>
    <xdr:sp macro="" textlink="">
      <xdr:nvSpPr>
        <xdr:cNvPr id="202" name="テキスト ボックス 201"/>
        <xdr:cNvSpPr txBox="1"/>
      </xdr:nvSpPr>
      <xdr:spPr>
        <a:xfrm>
          <a:off x="1719795" y="126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15794</xdr:rowOff>
    </xdr:from>
    <xdr:to>
      <xdr:col>6</xdr:col>
      <xdr:colOff>38100</xdr:colOff>
      <xdr:row>75</xdr:row>
      <xdr:rowOff>117394</xdr:rowOff>
    </xdr:to>
    <xdr:sp macro="" textlink="">
      <xdr:nvSpPr>
        <xdr:cNvPr id="203" name="楕円 202"/>
        <xdr:cNvSpPr/>
      </xdr:nvSpPr>
      <xdr:spPr>
        <a:xfrm>
          <a:off x="1079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133921</xdr:rowOff>
    </xdr:from>
    <xdr:ext cx="599010" cy="259045"/>
    <xdr:sp macro="" textlink="">
      <xdr:nvSpPr>
        <xdr:cNvPr id="204" name="テキスト ボックス 203"/>
        <xdr:cNvSpPr txBox="1"/>
      </xdr:nvSpPr>
      <xdr:spPr>
        <a:xfrm>
          <a:off x="830795" y="126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138815</xdr:rowOff>
    </xdr:from>
    <xdr:to>
      <xdr:col>24</xdr:col>
      <xdr:colOff>63500</xdr:colOff>
      <xdr:row>97</xdr:row>
      <xdr:rowOff>21628</xdr:rowOff>
    </xdr:to>
    <xdr:cxnSp macro="">
      <xdr:nvCxnSpPr>
        <xdr:cNvPr id="229" name="直線コネクタ 228"/>
        <xdr:cNvCxnSpPr/>
      </xdr:nvCxnSpPr>
      <xdr:spPr>
        <a:xfrm flipV="1">
          <a:off x="3797300" y="16598015"/>
          <a:ext cx="838200" cy="5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21628</xdr:rowOff>
    </xdr:from>
    <xdr:to>
      <xdr:col>19</xdr:col>
      <xdr:colOff>177800</xdr:colOff>
      <xdr:row>97</xdr:row>
      <xdr:rowOff>33446</xdr:rowOff>
    </xdr:to>
    <xdr:cxnSp macro="">
      <xdr:nvCxnSpPr>
        <xdr:cNvPr id="232" name="直線コネクタ 231"/>
        <xdr:cNvCxnSpPr/>
      </xdr:nvCxnSpPr>
      <xdr:spPr>
        <a:xfrm flipV="1">
          <a:off x="2908300" y="16652278"/>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31824</xdr:rowOff>
    </xdr:from>
    <xdr:to>
      <xdr:col>15</xdr:col>
      <xdr:colOff>50800</xdr:colOff>
      <xdr:row>97</xdr:row>
      <xdr:rowOff>33446</xdr:rowOff>
    </xdr:to>
    <xdr:cxnSp macro="">
      <xdr:nvCxnSpPr>
        <xdr:cNvPr id="235" name="直線コネクタ 234"/>
        <xdr:cNvCxnSpPr/>
      </xdr:nvCxnSpPr>
      <xdr:spPr>
        <a:xfrm>
          <a:off x="2019300" y="16662474"/>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31824</xdr:rowOff>
    </xdr:from>
    <xdr:to>
      <xdr:col>10</xdr:col>
      <xdr:colOff>114300</xdr:colOff>
      <xdr:row>97</xdr:row>
      <xdr:rowOff>43019</xdr:rowOff>
    </xdr:to>
    <xdr:cxnSp macro="">
      <xdr:nvCxnSpPr>
        <xdr:cNvPr id="238" name="直線コネクタ 237"/>
        <xdr:cNvCxnSpPr/>
      </xdr:nvCxnSpPr>
      <xdr:spPr>
        <a:xfrm flipV="1">
          <a:off x="1130300" y="16662474"/>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88015</xdr:rowOff>
    </xdr:from>
    <xdr:to>
      <xdr:col>24</xdr:col>
      <xdr:colOff>114300</xdr:colOff>
      <xdr:row>97</xdr:row>
      <xdr:rowOff>18165</xdr:rowOff>
    </xdr:to>
    <xdr:sp macro="" textlink="">
      <xdr:nvSpPr>
        <xdr:cNvPr id="248" name="楕円 247"/>
        <xdr:cNvSpPr/>
      </xdr:nvSpPr>
      <xdr:spPr>
        <a:xfrm>
          <a:off x="4584700" y="16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2942</xdr:rowOff>
    </xdr:from>
    <xdr:ext cx="534377" cy="259045"/>
    <xdr:sp macro="" textlink="">
      <xdr:nvSpPr>
        <xdr:cNvPr id="249" name="衛生費該当値テキスト"/>
        <xdr:cNvSpPr txBox="1"/>
      </xdr:nvSpPr>
      <xdr:spPr>
        <a:xfrm>
          <a:off x="4686300" y="1646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142278</xdr:rowOff>
    </xdr:from>
    <xdr:to>
      <xdr:col>20</xdr:col>
      <xdr:colOff>38100</xdr:colOff>
      <xdr:row>97</xdr:row>
      <xdr:rowOff>72428</xdr:rowOff>
    </xdr:to>
    <xdr:sp macro="" textlink="">
      <xdr:nvSpPr>
        <xdr:cNvPr id="250" name="楕円 249"/>
        <xdr:cNvSpPr/>
      </xdr:nvSpPr>
      <xdr:spPr>
        <a:xfrm>
          <a:off x="3746500" y="166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51" name="テキスト ボックス 250"/>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154096</xdr:rowOff>
    </xdr:from>
    <xdr:to>
      <xdr:col>15</xdr:col>
      <xdr:colOff>101600</xdr:colOff>
      <xdr:row>97</xdr:row>
      <xdr:rowOff>84246</xdr:rowOff>
    </xdr:to>
    <xdr:sp macro="" textlink="">
      <xdr:nvSpPr>
        <xdr:cNvPr id="252" name="楕円 251"/>
        <xdr:cNvSpPr/>
      </xdr:nvSpPr>
      <xdr:spPr>
        <a:xfrm>
          <a:off x="2857500" y="1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75373</xdr:rowOff>
    </xdr:from>
    <xdr:ext cx="534377" cy="259045"/>
    <xdr:sp macro="" textlink="">
      <xdr:nvSpPr>
        <xdr:cNvPr id="253" name="テキスト ボックス 252"/>
        <xdr:cNvSpPr txBox="1"/>
      </xdr:nvSpPr>
      <xdr:spPr>
        <a:xfrm>
          <a:off x="2641111" y="167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152474</xdr:rowOff>
    </xdr:from>
    <xdr:to>
      <xdr:col>10</xdr:col>
      <xdr:colOff>165100</xdr:colOff>
      <xdr:row>97</xdr:row>
      <xdr:rowOff>82624</xdr:rowOff>
    </xdr:to>
    <xdr:sp macro="" textlink="">
      <xdr:nvSpPr>
        <xdr:cNvPr id="254" name="楕円 253"/>
        <xdr:cNvSpPr/>
      </xdr:nvSpPr>
      <xdr:spPr>
        <a:xfrm>
          <a:off x="1968500" y="166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73751</xdr:rowOff>
    </xdr:from>
    <xdr:ext cx="534377" cy="259045"/>
    <xdr:sp macro="" textlink="">
      <xdr:nvSpPr>
        <xdr:cNvPr id="255" name="テキスト ボックス 254"/>
        <xdr:cNvSpPr txBox="1"/>
      </xdr:nvSpPr>
      <xdr:spPr>
        <a:xfrm>
          <a:off x="1752111" y="167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163669</xdr:rowOff>
    </xdr:from>
    <xdr:to>
      <xdr:col>6</xdr:col>
      <xdr:colOff>38100</xdr:colOff>
      <xdr:row>97</xdr:row>
      <xdr:rowOff>93819</xdr:rowOff>
    </xdr:to>
    <xdr:sp macro="" textlink="">
      <xdr:nvSpPr>
        <xdr:cNvPr id="256" name="楕円 255"/>
        <xdr:cNvSpPr/>
      </xdr:nvSpPr>
      <xdr:spPr>
        <a:xfrm>
          <a:off x="1079500" y="166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84946</xdr:rowOff>
    </xdr:from>
    <xdr:ext cx="534377" cy="259045"/>
    <xdr:sp macro="" textlink="">
      <xdr:nvSpPr>
        <xdr:cNvPr id="257" name="テキスト ボックス 256"/>
        <xdr:cNvSpPr txBox="1"/>
      </xdr:nvSpPr>
      <xdr:spPr>
        <a:xfrm>
          <a:off x="863111" y="167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39574</xdr:rowOff>
    </xdr:from>
    <xdr:to>
      <xdr:col>55</xdr:col>
      <xdr:colOff>0</xdr:colOff>
      <xdr:row>38</xdr:row>
      <xdr:rowOff>40945</xdr:rowOff>
    </xdr:to>
    <xdr:cxnSp macro="">
      <xdr:nvCxnSpPr>
        <xdr:cNvPr id="284" name="直線コネクタ 283"/>
        <xdr:cNvCxnSpPr/>
      </xdr:nvCxnSpPr>
      <xdr:spPr>
        <a:xfrm>
          <a:off x="9639300" y="655467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39574</xdr:rowOff>
    </xdr:from>
    <xdr:to>
      <xdr:col>50</xdr:col>
      <xdr:colOff>114300</xdr:colOff>
      <xdr:row>38</xdr:row>
      <xdr:rowOff>109068</xdr:rowOff>
    </xdr:to>
    <xdr:cxnSp macro="">
      <xdr:nvCxnSpPr>
        <xdr:cNvPr id="287" name="直線コネクタ 286"/>
        <xdr:cNvCxnSpPr/>
      </xdr:nvCxnSpPr>
      <xdr:spPr>
        <a:xfrm flipV="1">
          <a:off x="8750300" y="655467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104953</xdr:rowOff>
    </xdr:from>
    <xdr:to>
      <xdr:col>45</xdr:col>
      <xdr:colOff>177800</xdr:colOff>
      <xdr:row>38</xdr:row>
      <xdr:rowOff>109068</xdr:rowOff>
    </xdr:to>
    <xdr:cxnSp macro="">
      <xdr:nvCxnSpPr>
        <xdr:cNvPr id="290" name="直線コネクタ 289"/>
        <xdr:cNvCxnSpPr/>
      </xdr:nvCxnSpPr>
      <xdr:spPr>
        <a:xfrm>
          <a:off x="7861300" y="66200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103581</xdr:rowOff>
    </xdr:from>
    <xdr:to>
      <xdr:col>41</xdr:col>
      <xdr:colOff>50800</xdr:colOff>
      <xdr:row>38</xdr:row>
      <xdr:rowOff>104953</xdr:rowOff>
    </xdr:to>
    <xdr:cxnSp macro="">
      <xdr:nvCxnSpPr>
        <xdr:cNvPr id="293" name="直線コネクタ 292"/>
        <xdr:cNvCxnSpPr/>
      </xdr:nvCxnSpPr>
      <xdr:spPr>
        <a:xfrm>
          <a:off x="6972300" y="66186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161595</xdr:rowOff>
    </xdr:from>
    <xdr:to>
      <xdr:col>55</xdr:col>
      <xdr:colOff>50800</xdr:colOff>
      <xdr:row>38</xdr:row>
      <xdr:rowOff>91745</xdr:rowOff>
    </xdr:to>
    <xdr:sp macro="" textlink="">
      <xdr:nvSpPr>
        <xdr:cNvPr id="303" name="楕円 302"/>
        <xdr:cNvSpPr/>
      </xdr:nvSpPr>
      <xdr:spPr>
        <a:xfrm>
          <a:off x="10426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76522</xdr:rowOff>
    </xdr:from>
    <xdr:ext cx="378565" cy="259045"/>
    <xdr:sp macro="" textlink="">
      <xdr:nvSpPr>
        <xdr:cNvPr id="304" name="労働費該当値テキスト"/>
        <xdr:cNvSpPr txBox="1"/>
      </xdr:nvSpPr>
      <xdr:spPr>
        <a:xfrm>
          <a:off x="10528300" y="64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160224</xdr:rowOff>
    </xdr:from>
    <xdr:to>
      <xdr:col>50</xdr:col>
      <xdr:colOff>165100</xdr:colOff>
      <xdr:row>38</xdr:row>
      <xdr:rowOff>90374</xdr:rowOff>
    </xdr:to>
    <xdr:sp macro="" textlink="">
      <xdr:nvSpPr>
        <xdr:cNvPr id="305" name="楕円 304"/>
        <xdr:cNvSpPr/>
      </xdr:nvSpPr>
      <xdr:spPr>
        <a:xfrm>
          <a:off x="9588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81501</xdr:rowOff>
    </xdr:from>
    <xdr:ext cx="378565" cy="259045"/>
    <xdr:sp macro="" textlink="">
      <xdr:nvSpPr>
        <xdr:cNvPr id="306" name="テキスト ボックス 305"/>
        <xdr:cNvSpPr txBox="1"/>
      </xdr:nvSpPr>
      <xdr:spPr>
        <a:xfrm>
          <a:off x="9450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07" name="楕円 306"/>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150995</xdr:rowOff>
    </xdr:from>
    <xdr:ext cx="313932" cy="259045"/>
    <xdr:sp macro="" textlink="">
      <xdr:nvSpPr>
        <xdr:cNvPr id="308" name="テキスト ボックス 307"/>
        <xdr:cNvSpPr txBox="1"/>
      </xdr:nvSpPr>
      <xdr:spPr>
        <a:xfrm>
          <a:off x="8593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54153</xdr:rowOff>
    </xdr:from>
    <xdr:to>
      <xdr:col>41</xdr:col>
      <xdr:colOff>101600</xdr:colOff>
      <xdr:row>38</xdr:row>
      <xdr:rowOff>155753</xdr:rowOff>
    </xdr:to>
    <xdr:sp macro="" textlink="">
      <xdr:nvSpPr>
        <xdr:cNvPr id="309" name="楕円 308"/>
        <xdr:cNvSpPr/>
      </xdr:nvSpPr>
      <xdr:spPr>
        <a:xfrm>
          <a:off x="7810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146880</xdr:rowOff>
    </xdr:from>
    <xdr:ext cx="313932" cy="259045"/>
    <xdr:sp macro="" textlink="">
      <xdr:nvSpPr>
        <xdr:cNvPr id="310" name="テキスト ボックス 309"/>
        <xdr:cNvSpPr txBox="1"/>
      </xdr:nvSpPr>
      <xdr:spPr>
        <a:xfrm>
          <a:off x="7704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52781</xdr:rowOff>
    </xdr:from>
    <xdr:to>
      <xdr:col>36</xdr:col>
      <xdr:colOff>165100</xdr:colOff>
      <xdr:row>38</xdr:row>
      <xdr:rowOff>154381</xdr:rowOff>
    </xdr:to>
    <xdr:sp macro="" textlink="">
      <xdr:nvSpPr>
        <xdr:cNvPr id="311" name="楕円 310"/>
        <xdr:cNvSpPr/>
      </xdr:nvSpPr>
      <xdr:spPr>
        <a:xfrm>
          <a:off x="692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145508</xdr:rowOff>
    </xdr:from>
    <xdr:ext cx="313932" cy="259045"/>
    <xdr:sp macro="" textlink="">
      <xdr:nvSpPr>
        <xdr:cNvPr id="312" name="テキスト ボックス 311"/>
        <xdr:cNvSpPr txBox="1"/>
      </xdr:nvSpPr>
      <xdr:spPr>
        <a:xfrm>
          <a:off x="6815333" y="66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13633</xdr:rowOff>
    </xdr:from>
    <xdr:to>
      <xdr:col>55</xdr:col>
      <xdr:colOff>0</xdr:colOff>
      <xdr:row>59</xdr:row>
      <xdr:rowOff>27549</xdr:rowOff>
    </xdr:to>
    <xdr:cxnSp macro="">
      <xdr:nvCxnSpPr>
        <xdr:cNvPr id="341" name="直線コネクタ 340"/>
        <xdr:cNvCxnSpPr/>
      </xdr:nvCxnSpPr>
      <xdr:spPr>
        <a:xfrm flipV="1">
          <a:off x="9639300" y="10129183"/>
          <a:ext cx="8382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26506</xdr:rowOff>
    </xdr:from>
    <xdr:to>
      <xdr:col>50</xdr:col>
      <xdr:colOff>114300</xdr:colOff>
      <xdr:row>59</xdr:row>
      <xdr:rowOff>27549</xdr:rowOff>
    </xdr:to>
    <xdr:cxnSp macro="">
      <xdr:nvCxnSpPr>
        <xdr:cNvPr id="344" name="直線コネクタ 343"/>
        <xdr:cNvCxnSpPr/>
      </xdr:nvCxnSpPr>
      <xdr:spPr>
        <a:xfrm>
          <a:off x="8750300" y="1014205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26343</xdr:rowOff>
    </xdr:from>
    <xdr:to>
      <xdr:col>45</xdr:col>
      <xdr:colOff>177800</xdr:colOff>
      <xdr:row>59</xdr:row>
      <xdr:rowOff>26506</xdr:rowOff>
    </xdr:to>
    <xdr:cxnSp macro="">
      <xdr:nvCxnSpPr>
        <xdr:cNvPr id="347" name="直線コネクタ 346"/>
        <xdr:cNvCxnSpPr/>
      </xdr:nvCxnSpPr>
      <xdr:spPr>
        <a:xfrm>
          <a:off x="7861300" y="1014189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25909</xdr:rowOff>
    </xdr:from>
    <xdr:to>
      <xdr:col>41</xdr:col>
      <xdr:colOff>50800</xdr:colOff>
      <xdr:row>59</xdr:row>
      <xdr:rowOff>26343</xdr:rowOff>
    </xdr:to>
    <xdr:cxnSp macro="">
      <xdr:nvCxnSpPr>
        <xdr:cNvPr id="350" name="直線コネクタ 349"/>
        <xdr:cNvCxnSpPr/>
      </xdr:nvCxnSpPr>
      <xdr:spPr>
        <a:xfrm>
          <a:off x="6972300" y="1014145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134283</xdr:rowOff>
    </xdr:from>
    <xdr:to>
      <xdr:col>55</xdr:col>
      <xdr:colOff>50800</xdr:colOff>
      <xdr:row>59</xdr:row>
      <xdr:rowOff>64433</xdr:rowOff>
    </xdr:to>
    <xdr:sp macro="" textlink="">
      <xdr:nvSpPr>
        <xdr:cNvPr id="360" name="楕円 359"/>
        <xdr:cNvSpPr/>
      </xdr:nvSpPr>
      <xdr:spPr>
        <a:xfrm>
          <a:off x="10426700" y="100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148199</xdr:rowOff>
    </xdr:from>
    <xdr:to>
      <xdr:col>50</xdr:col>
      <xdr:colOff>165100</xdr:colOff>
      <xdr:row>59</xdr:row>
      <xdr:rowOff>78349</xdr:rowOff>
    </xdr:to>
    <xdr:sp macro="" textlink="">
      <xdr:nvSpPr>
        <xdr:cNvPr id="362" name="楕円 361"/>
        <xdr:cNvSpPr/>
      </xdr:nvSpPr>
      <xdr:spPr>
        <a:xfrm>
          <a:off x="9588500" y="100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69476</xdr:rowOff>
    </xdr:from>
    <xdr:ext cx="534377" cy="259045"/>
    <xdr:sp macro="" textlink="">
      <xdr:nvSpPr>
        <xdr:cNvPr id="363" name="テキスト ボックス 362"/>
        <xdr:cNvSpPr txBox="1"/>
      </xdr:nvSpPr>
      <xdr:spPr>
        <a:xfrm>
          <a:off x="9372111" y="101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147156</xdr:rowOff>
    </xdr:from>
    <xdr:to>
      <xdr:col>46</xdr:col>
      <xdr:colOff>38100</xdr:colOff>
      <xdr:row>59</xdr:row>
      <xdr:rowOff>77306</xdr:rowOff>
    </xdr:to>
    <xdr:sp macro="" textlink="">
      <xdr:nvSpPr>
        <xdr:cNvPr id="364" name="楕円 363"/>
        <xdr:cNvSpPr/>
      </xdr:nvSpPr>
      <xdr:spPr>
        <a:xfrm>
          <a:off x="8699500" y="100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68433</xdr:rowOff>
    </xdr:from>
    <xdr:ext cx="534377" cy="259045"/>
    <xdr:sp macro="" textlink="">
      <xdr:nvSpPr>
        <xdr:cNvPr id="365" name="テキスト ボックス 364"/>
        <xdr:cNvSpPr txBox="1"/>
      </xdr:nvSpPr>
      <xdr:spPr>
        <a:xfrm>
          <a:off x="8483111" y="101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146993</xdr:rowOff>
    </xdr:from>
    <xdr:to>
      <xdr:col>41</xdr:col>
      <xdr:colOff>101600</xdr:colOff>
      <xdr:row>59</xdr:row>
      <xdr:rowOff>77143</xdr:rowOff>
    </xdr:to>
    <xdr:sp macro="" textlink="">
      <xdr:nvSpPr>
        <xdr:cNvPr id="366" name="楕円 365"/>
        <xdr:cNvSpPr/>
      </xdr:nvSpPr>
      <xdr:spPr>
        <a:xfrm>
          <a:off x="7810500" y="10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68270</xdr:rowOff>
    </xdr:from>
    <xdr:ext cx="534377" cy="259045"/>
    <xdr:sp macro="" textlink="">
      <xdr:nvSpPr>
        <xdr:cNvPr id="367" name="テキスト ボックス 366"/>
        <xdr:cNvSpPr txBox="1"/>
      </xdr:nvSpPr>
      <xdr:spPr>
        <a:xfrm>
          <a:off x="7594111" y="101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146559</xdr:rowOff>
    </xdr:from>
    <xdr:to>
      <xdr:col>36</xdr:col>
      <xdr:colOff>165100</xdr:colOff>
      <xdr:row>59</xdr:row>
      <xdr:rowOff>76709</xdr:rowOff>
    </xdr:to>
    <xdr:sp macro="" textlink="">
      <xdr:nvSpPr>
        <xdr:cNvPr id="368" name="楕円 367"/>
        <xdr:cNvSpPr/>
      </xdr:nvSpPr>
      <xdr:spPr>
        <a:xfrm>
          <a:off x="6921500" y="100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67836</xdr:rowOff>
    </xdr:from>
    <xdr:ext cx="534377" cy="259045"/>
    <xdr:sp macro="" textlink="">
      <xdr:nvSpPr>
        <xdr:cNvPr id="369" name="テキスト ボックス 368"/>
        <xdr:cNvSpPr txBox="1"/>
      </xdr:nvSpPr>
      <xdr:spPr>
        <a:xfrm>
          <a:off x="6705111" y="101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104866</xdr:rowOff>
    </xdr:from>
    <xdr:to>
      <xdr:col>55</xdr:col>
      <xdr:colOff>0</xdr:colOff>
      <xdr:row>78</xdr:row>
      <xdr:rowOff>111958</xdr:rowOff>
    </xdr:to>
    <xdr:cxnSp macro="">
      <xdr:nvCxnSpPr>
        <xdr:cNvPr id="396" name="直線コネクタ 395"/>
        <xdr:cNvCxnSpPr/>
      </xdr:nvCxnSpPr>
      <xdr:spPr>
        <a:xfrm flipV="1">
          <a:off x="9639300" y="13477966"/>
          <a:ext cx="838200" cy="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81855</xdr:rowOff>
    </xdr:from>
    <xdr:to>
      <xdr:col>50</xdr:col>
      <xdr:colOff>114300</xdr:colOff>
      <xdr:row>78</xdr:row>
      <xdr:rowOff>111958</xdr:rowOff>
    </xdr:to>
    <xdr:cxnSp macro="">
      <xdr:nvCxnSpPr>
        <xdr:cNvPr id="399" name="直線コネクタ 398"/>
        <xdr:cNvCxnSpPr/>
      </xdr:nvCxnSpPr>
      <xdr:spPr>
        <a:xfrm>
          <a:off x="8750300" y="13454955"/>
          <a:ext cx="889000" cy="3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27325</xdr:rowOff>
    </xdr:from>
    <xdr:to>
      <xdr:col>45</xdr:col>
      <xdr:colOff>177800</xdr:colOff>
      <xdr:row>78</xdr:row>
      <xdr:rowOff>81855</xdr:rowOff>
    </xdr:to>
    <xdr:cxnSp macro="">
      <xdr:nvCxnSpPr>
        <xdr:cNvPr id="402" name="直線コネクタ 401"/>
        <xdr:cNvCxnSpPr/>
      </xdr:nvCxnSpPr>
      <xdr:spPr>
        <a:xfrm>
          <a:off x="7861300" y="13400425"/>
          <a:ext cx="889000" cy="5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27325</xdr:rowOff>
    </xdr:from>
    <xdr:to>
      <xdr:col>41</xdr:col>
      <xdr:colOff>50800</xdr:colOff>
      <xdr:row>78</xdr:row>
      <xdr:rowOff>82304</xdr:rowOff>
    </xdr:to>
    <xdr:cxnSp macro="">
      <xdr:nvCxnSpPr>
        <xdr:cNvPr id="405" name="直線コネクタ 404"/>
        <xdr:cNvCxnSpPr/>
      </xdr:nvCxnSpPr>
      <xdr:spPr>
        <a:xfrm flipV="1">
          <a:off x="6972300" y="13400425"/>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54066</xdr:rowOff>
    </xdr:from>
    <xdr:to>
      <xdr:col>55</xdr:col>
      <xdr:colOff>50800</xdr:colOff>
      <xdr:row>78</xdr:row>
      <xdr:rowOff>155666</xdr:rowOff>
    </xdr:to>
    <xdr:sp macro="" textlink="">
      <xdr:nvSpPr>
        <xdr:cNvPr id="415" name="楕円 414"/>
        <xdr:cNvSpPr/>
      </xdr:nvSpPr>
      <xdr:spPr>
        <a:xfrm>
          <a:off x="10426700" y="134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140443</xdr:rowOff>
    </xdr:from>
    <xdr:ext cx="469744" cy="259045"/>
    <xdr:sp macro="" textlink="">
      <xdr:nvSpPr>
        <xdr:cNvPr id="416" name="商工費該当値テキスト"/>
        <xdr:cNvSpPr txBox="1"/>
      </xdr:nvSpPr>
      <xdr:spPr>
        <a:xfrm>
          <a:off x="10528300" y="1334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61158</xdr:rowOff>
    </xdr:from>
    <xdr:to>
      <xdr:col>50</xdr:col>
      <xdr:colOff>165100</xdr:colOff>
      <xdr:row>78</xdr:row>
      <xdr:rowOff>162758</xdr:rowOff>
    </xdr:to>
    <xdr:sp macro="" textlink="">
      <xdr:nvSpPr>
        <xdr:cNvPr id="417" name="楕円 416"/>
        <xdr:cNvSpPr/>
      </xdr:nvSpPr>
      <xdr:spPr>
        <a:xfrm>
          <a:off x="9588500" y="13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153885</xdr:rowOff>
    </xdr:from>
    <xdr:ext cx="469744" cy="259045"/>
    <xdr:sp macro="" textlink="">
      <xdr:nvSpPr>
        <xdr:cNvPr id="418" name="テキスト ボックス 417"/>
        <xdr:cNvSpPr txBox="1"/>
      </xdr:nvSpPr>
      <xdr:spPr>
        <a:xfrm>
          <a:off x="9404428" y="1352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31055</xdr:rowOff>
    </xdr:from>
    <xdr:to>
      <xdr:col>46</xdr:col>
      <xdr:colOff>38100</xdr:colOff>
      <xdr:row>78</xdr:row>
      <xdr:rowOff>132655</xdr:rowOff>
    </xdr:to>
    <xdr:sp macro="" textlink="">
      <xdr:nvSpPr>
        <xdr:cNvPr id="419" name="楕円 418"/>
        <xdr:cNvSpPr/>
      </xdr:nvSpPr>
      <xdr:spPr>
        <a:xfrm>
          <a:off x="8699500" y="134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123782</xdr:rowOff>
    </xdr:from>
    <xdr:ext cx="534377" cy="259045"/>
    <xdr:sp macro="" textlink="">
      <xdr:nvSpPr>
        <xdr:cNvPr id="420" name="テキスト ボックス 419"/>
        <xdr:cNvSpPr txBox="1"/>
      </xdr:nvSpPr>
      <xdr:spPr>
        <a:xfrm>
          <a:off x="8483111" y="13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147975</xdr:rowOff>
    </xdr:from>
    <xdr:to>
      <xdr:col>41</xdr:col>
      <xdr:colOff>101600</xdr:colOff>
      <xdr:row>78</xdr:row>
      <xdr:rowOff>78125</xdr:rowOff>
    </xdr:to>
    <xdr:sp macro="" textlink="">
      <xdr:nvSpPr>
        <xdr:cNvPr id="421" name="楕円 420"/>
        <xdr:cNvSpPr/>
      </xdr:nvSpPr>
      <xdr:spPr>
        <a:xfrm>
          <a:off x="7810500" y="133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94652</xdr:rowOff>
    </xdr:from>
    <xdr:ext cx="534377" cy="259045"/>
    <xdr:sp macro="" textlink="">
      <xdr:nvSpPr>
        <xdr:cNvPr id="422" name="テキスト ボックス 421"/>
        <xdr:cNvSpPr txBox="1"/>
      </xdr:nvSpPr>
      <xdr:spPr>
        <a:xfrm>
          <a:off x="7594111" y="131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31504</xdr:rowOff>
    </xdr:from>
    <xdr:to>
      <xdr:col>36</xdr:col>
      <xdr:colOff>165100</xdr:colOff>
      <xdr:row>78</xdr:row>
      <xdr:rowOff>133104</xdr:rowOff>
    </xdr:to>
    <xdr:sp macro="" textlink="">
      <xdr:nvSpPr>
        <xdr:cNvPr id="423" name="楕円 422"/>
        <xdr:cNvSpPr/>
      </xdr:nvSpPr>
      <xdr:spPr>
        <a:xfrm>
          <a:off x="6921500" y="134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124231</xdr:rowOff>
    </xdr:from>
    <xdr:ext cx="534377" cy="259045"/>
    <xdr:sp macro="" textlink="">
      <xdr:nvSpPr>
        <xdr:cNvPr id="424" name="テキスト ボックス 423"/>
        <xdr:cNvSpPr txBox="1"/>
      </xdr:nvSpPr>
      <xdr:spPr>
        <a:xfrm>
          <a:off x="6705111" y="13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87567</xdr:rowOff>
    </xdr:from>
    <xdr:to>
      <xdr:col>55</xdr:col>
      <xdr:colOff>0</xdr:colOff>
      <xdr:row>98</xdr:row>
      <xdr:rowOff>87609</xdr:rowOff>
    </xdr:to>
    <xdr:cxnSp macro="">
      <xdr:nvCxnSpPr>
        <xdr:cNvPr id="451" name="直線コネクタ 450"/>
        <xdr:cNvCxnSpPr/>
      </xdr:nvCxnSpPr>
      <xdr:spPr>
        <a:xfrm>
          <a:off x="9639300" y="16889667"/>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87567</xdr:rowOff>
    </xdr:from>
    <xdr:to>
      <xdr:col>50</xdr:col>
      <xdr:colOff>114300</xdr:colOff>
      <xdr:row>98</xdr:row>
      <xdr:rowOff>93583</xdr:rowOff>
    </xdr:to>
    <xdr:cxnSp macro="">
      <xdr:nvCxnSpPr>
        <xdr:cNvPr id="454" name="直線コネクタ 453"/>
        <xdr:cNvCxnSpPr/>
      </xdr:nvCxnSpPr>
      <xdr:spPr>
        <a:xfrm flipV="1">
          <a:off x="8750300" y="16889667"/>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92154</xdr:rowOff>
    </xdr:from>
    <xdr:to>
      <xdr:col>45</xdr:col>
      <xdr:colOff>177800</xdr:colOff>
      <xdr:row>98</xdr:row>
      <xdr:rowOff>93583</xdr:rowOff>
    </xdr:to>
    <xdr:cxnSp macro="">
      <xdr:nvCxnSpPr>
        <xdr:cNvPr id="457" name="直線コネクタ 456"/>
        <xdr:cNvCxnSpPr/>
      </xdr:nvCxnSpPr>
      <xdr:spPr>
        <a:xfrm>
          <a:off x="7861300" y="16894254"/>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92154</xdr:rowOff>
    </xdr:from>
    <xdr:to>
      <xdr:col>41</xdr:col>
      <xdr:colOff>50800</xdr:colOff>
      <xdr:row>98</xdr:row>
      <xdr:rowOff>92948</xdr:rowOff>
    </xdr:to>
    <xdr:cxnSp macro="">
      <xdr:nvCxnSpPr>
        <xdr:cNvPr id="460" name="直線コネクタ 459"/>
        <xdr:cNvCxnSpPr/>
      </xdr:nvCxnSpPr>
      <xdr:spPr>
        <a:xfrm flipV="1">
          <a:off x="6972300" y="16894254"/>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36809</xdr:rowOff>
    </xdr:from>
    <xdr:to>
      <xdr:col>55</xdr:col>
      <xdr:colOff>50800</xdr:colOff>
      <xdr:row>98</xdr:row>
      <xdr:rowOff>138409</xdr:rowOff>
    </xdr:to>
    <xdr:sp macro="" textlink="">
      <xdr:nvSpPr>
        <xdr:cNvPr id="470" name="楕円 469"/>
        <xdr:cNvSpPr/>
      </xdr:nvSpPr>
      <xdr:spPr>
        <a:xfrm>
          <a:off x="10426700" y="168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36767</xdr:rowOff>
    </xdr:from>
    <xdr:to>
      <xdr:col>50</xdr:col>
      <xdr:colOff>165100</xdr:colOff>
      <xdr:row>98</xdr:row>
      <xdr:rowOff>138367</xdr:rowOff>
    </xdr:to>
    <xdr:sp macro="" textlink="">
      <xdr:nvSpPr>
        <xdr:cNvPr id="472" name="楕円 471"/>
        <xdr:cNvSpPr/>
      </xdr:nvSpPr>
      <xdr:spPr>
        <a:xfrm>
          <a:off x="9588500" y="168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129494</xdr:rowOff>
    </xdr:from>
    <xdr:ext cx="534377" cy="259045"/>
    <xdr:sp macro="" textlink="">
      <xdr:nvSpPr>
        <xdr:cNvPr id="473" name="テキスト ボックス 472"/>
        <xdr:cNvSpPr txBox="1"/>
      </xdr:nvSpPr>
      <xdr:spPr>
        <a:xfrm>
          <a:off x="9372111" y="169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42783</xdr:rowOff>
    </xdr:from>
    <xdr:to>
      <xdr:col>46</xdr:col>
      <xdr:colOff>38100</xdr:colOff>
      <xdr:row>98</xdr:row>
      <xdr:rowOff>144383</xdr:rowOff>
    </xdr:to>
    <xdr:sp macro="" textlink="">
      <xdr:nvSpPr>
        <xdr:cNvPr id="474" name="楕円 473"/>
        <xdr:cNvSpPr/>
      </xdr:nvSpPr>
      <xdr:spPr>
        <a:xfrm>
          <a:off x="8699500" y="16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135510</xdr:rowOff>
    </xdr:from>
    <xdr:ext cx="534377" cy="259045"/>
    <xdr:sp macro="" textlink="">
      <xdr:nvSpPr>
        <xdr:cNvPr id="475" name="テキスト ボックス 474"/>
        <xdr:cNvSpPr txBox="1"/>
      </xdr:nvSpPr>
      <xdr:spPr>
        <a:xfrm>
          <a:off x="8483111" y="169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41354</xdr:rowOff>
    </xdr:from>
    <xdr:to>
      <xdr:col>41</xdr:col>
      <xdr:colOff>101600</xdr:colOff>
      <xdr:row>98</xdr:row>
      <xdr:rowOff>142954</xdr:rowOff>
    </xdr:to>
    <xdr:sp macro="" textlink="">
      <xdr:nvSpPr>
        <xdr:cNvPr id="476" name="楕円 475"/>
        <xdr:cNvSpPr/>
      </xdr:nvSpPr>
      <xdr:spPr>
        <a:xfrm>
          <a:off x="7810500" y="168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134081</xdr:rowOff>
    </xdr:from>
    <xdr:ext cx="534377" cy="259045"/>
    <xdr:sp macro="" textlink="">
      <xdr:nvSpPr>
        <xdr:cNvPr id="477" name="テキスト ボックス 476"/>
        <xdr:cNvSpPr txBox="1"/>
      </xdr:nvSpPr>
      <xdr:spPr>
        <a:xfrm>
          <a:off x="7594111" y="169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42148</xdr:rowOff>
    </xdr:from>
    <xdr:to>
      <xdr:col>36</xdr:col>
      <xdr:colOff>165100</xdr:colOff>
      <xdr:row>98</xdr:row>
      <xdr:rowOff>143748</xdr:rowOff>
    </xdr:to>
    <xdr:sp macro="" textlink="">
      <xdr:nvSpPr>
        <xdr:cNvPr id="478" name="楕円 477"/>
        <xdr:cNvSpPr/>
      </xdr:nvSpPr>
      <xdr:spPr>
        <a:xfrm>
          <a:off x="6921500" y="168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134875</xdr:rowOff>
    </xdr:from>
    <xdr:ext cx="534377" cy="259045"/>
    <xdr:sp macro="" textlink="">
      <xdr:nvSpPr>
        <xdr:cNvPr id="479" name="テキスト ボックス 478"/>
        <xdr:cNvSpPr txBox="1"/>
      </xdr:nvSpPr>
      <xdr:spPr>
        <a:xfrm>
          <a:off x="6705111" y="169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45462</xdr:rowOff>
    </xdr:from>
    <xdr:to>
      <xdr:col>85</xdr:col>
      <xdr:colOff>127000</xdr:colOff>
      <xdr:row>38</xdr:row>
      <xdr:rowOff>46564</xdr:rowOff>
    </xdr:to>
    <xdr:cxnSp macro="">
      <xdr:nvCxnSpPr>
        <xdr:cNvPr id="506" name="直線コネクタ 505"/>
        <xdr:cNvCxnSpPr/>
      </xdr:nvCxnSpPr>
      <xdr:spPr>
        <a:xfrm>
          <a:off x="15481300" y="6560562"/>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45462</xdr:rowOff>
    </xdr:from>
    <xdr:to>
      <xdr:col>81</xdr:col>
      <xdr:colOff>50800</xdr:colOff>
      <xdr:row>38</xdr:row>
      <xdr:rowOff>60385</xdr:rowOff>
    </xdr:to>
    <xdr:cxnSp macro="">
      <xdr:nvCxnSpPr>
        <xdr:cNvPr id="509" name="直線コネクタ 508"/>
        <xdr:cNvCxnSpPr/>
      </xdr:nvCxnSpPr>
      <xdr:spPr>
        <a:xfrm flipV="1">
          <a:off x="14592300" y="6560562"/>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44117</xdr:rowOff>
    </xdr:from>
    <xdr:to>
      <xdr:col>76</xdr:col>
      <xdr:colOff>114300</xdr:colOff>
      <xdr:row>38</xdr:row>
      <xdr:rowOff>60385</xdr:rowOff>
    </xdr:to>
    <xdr:cxnSp macro="">
      <xdr:nvCxnSpPr>
        <xdr:cNvPr id="512" name="直線コネクタ 511"/>
        <xdr:cNvCxnSpPr/>
      </xdr:nvCxnSpPr>
      <xdr:spPr>
        <a:xfrm>
          <a:off x="13703300" y="6559217"/>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44117</xdr:rowOff>
    </xdr:from>
    <xdr:to>
      <xdr:col>71</xdr:col>
      <xdr:colOff>177800</xdr:colOff>
      <xdr:row>38</xdr:row>
      <xdr:rowOff>66256</xdr:rowOff>
    </xdr:to>
    <xdr:cxnSp macro="">
      <xdr:nvCxnSpPr>
        <xdr:cNvPr id="515" name="直線コネクタ 514"/>
        <xdr:cNvCxnSpPr/>
      </xdr:nvCxnSpPr>
      <xdr:spPr>
        <a:xfrm flipV="1">
          <a:off x="12814300" y="6559217"/>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167214</xdr:rowOff>
    </xdr:from>
    <xdr:to>
      <xdr:col>85</xdr:col>
      <xdr:colOff>177800</xdr:colOff>
      <xdr:row>38</xdr:row>
      <xdr:rowOff>97364</xdr:rowOff>
    </xdr:to>
    <xdr:sp macro="" textlink="">
      <xdr:nvSpPr>
        <xdr:cNvPr id="525" name="楕円 524"/>
        <xdr:cNvSpPr/>
      </xdr:nvSpPr>
      <xdr:spPr>
        <a:xfrm>
          <a:off x="16268700" y="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82141</xdr:rowOff>
    </xdr:from>
    <xdr:ext cx="534377" cy="259045"/>
    <xdr:sp macro="" textlink="">
      <xdr:nvSpPr>
        <xdr:cNvPr id="526" name="消防費該当値テキスト"/>
        <xdr:cNvSpPr txBox="1"/>
      </xdr:nvSpPr>
      <xdr:spPr>
        <a:xfrm>
          <a:off x="16370300" y="642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166112</xdr:rowOff>
    </xdr:from>
    <xdr:to>
      <xdr:col>81</xdr:col>
      <xdr:colOff>101600</xdr:colOff>
      <xdr:row>38</xdr:row>
      <xdr:rowOff>96262</xdr:rowOff>
    </xdr:to>
    <xdr:sp macro="" textlink="">
      <xdr:nvSpPr>
        <xdr:cNvPr id="527" name="楕円 526"/>
        <xdr:cNvSpPr/>
      </xdr:nvSpPr>
      <xdr:spPr>
        <a:xfrm>
          <a:off x="15430500" y="6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87389</xdr:rowOff>
    </xdr:from>
    <xdr:ext cx="534377" cy="259045"/>
    <xdr:sp macro="" textlink="">
      <xdr:nvSpPr>
        <xdr:cNvPr id="528" name="テキスト ボックス 527"/>
        <xdr:cNvSpPr txBox="1"/>
      </xdr:nvSpPr>
      <xdr:spPr>
        <a:xfrm>
          <a:off x="15214111" y="66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9585</xdr:rowOff>
    </xdr:from>
    <xdr:to>
      <xdr:col>76</xdr:col>
      <xdr:colOff>165100</xdr:colOff>
      <xdr:row>38</xdr:row>
      <xdr:rowOff>111185</xdr:rowOff>
    </xdr:to>
    <xdr:sp macro="" textlink="">
      <xdr:nvSpPr>
        <xdr:cNvPr id="529" name="楕円 528"/>
        <xdr:cNvSpPr/>
      </xdr:nvSpPr>
      <xdr:spPr>
        <a:xfrm>
          <a:off x="14541500" y="65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102312</xdr:rowOff>
    </xdr:from>
    <xdr:ext cx="534377" cy="259045"/>
    <xdr:sp macro="" textlink="">
      <xdr:nvSpPr>
        <xdr:cNvPr id="530" name="テキスト ボックス 529"/>
        <xdr:cNvSpPr txBox="1"/>
      </xdr:nvSpPr>
      <xdr:spPr>
        <a:xfrm>
          <a:off x="14325111" y="6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164767</xdr:rowOff>
    </xdr:from>
    <xdr:to>
      <xdr:col>72</xdr:col>
      <xdr:colOff>38100</xdr:colOff>
      <xdr:row>38</xdr:row>
      <xdr:rowOff>94917</xdr:rowOff>
    </xdr:to>
    <xdr:sp macro="" textlink="">
      <xdr:nvSpPr>
        <xdr:cNvPr id="531" name="楕円 530"/>
        <xdr:cNvSpPr/>
      </xdr:nvSpPr>
      <xdr:spPr>
        <a:xfrm>
          <a:off x="13652500" y="65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86044</xdr:rowOff>
    </xdr:from>
    <xdr:ext cx="534377" cy="259045"/>
    <xdr:sp macro="" textlink="">
      <xdr:nvSpPr>
        <xdr:cNvPr id="532" name="テキスト ボックス 531"/>
        <xdr:cNvSpPr txBox="1"/>
      </xdr:nvSpPr>
      <xdr:spPr>
        <a:xfrm>
          <a:off x="13436111" y="66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15456</xdr:rowOff>
    </xdr:from>
    <xdr:to>
      <xdr:col>67</xdr:col>
      <xdr:colOff>101600</xdr:colOff>
      <xdr:row>38</xdr:row>
      <xdr:rowOff>117056</xdr:rowOff>
    </xdr:to>
    <xdr:sp macro="" textlink="">
      <xdr:nvSpPr>
        <xdr:cNvPr id="533" name="楕円 532"/>
        <xdr:cNvSpPr/>
      </xdr:nvSpPr>
      <xdr:spPr>
        <a:xfrm>
          <a:off x="12763500" y="65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108183</xdr:rowOff>
    </xdr:from>
    <xdr:ext cx="534377" cy="259045"/>
    <xdr:sp macro="" textlink="">
      <xdr:nvSpPr>
        <xdr:cNvPr id="534" name="テキスト ボックス 533"/>
        <xdr:cNvSpPr txBox="1"/>
      </xdr:nvSpPr>
      <xdr:spPr>
        <a:xfrm>
          <a:off x="12547111" y="66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112857</xdr:rowOff>
    </xdr:from>
    <xdr:to>
      <xdr:col>85</xdr:col>
      <xdr:colOff>127000</xdr:colOff>
      <xdr:row>58</xdr:row>
      <xdr:rowOff>144452</xdr:rowOff>
    </xdr:to>
    <xdr:cxnSp macro="">
      <xdr:nvCxnSpPr>
        <xdr:cNvPr id="565" name="直線コネクタ 564"/>
        <xdr:cNvCxnSpPr/>
      </xdr:nvCxnSpPr>
      <xdr:spPr>
        <a:xfrm flipV="1">
          <a:off x="15481300" y="10056957"/>
          <a:ext cx="8382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144452</xdr:rowOff>
    </xdr:from>
    <xdr:to>
      <xdr:col>81</xdr:col>
      <xdr:colOff>50800</xdr:colOff>
      <xdr:row>58</xdr:row>
      <xdr:rowOff>161068</xdr:rowOff>
    </xdr:to>
    <xdr:cxnSp macro="">
      <xdr:nvCxnSpPr>
        <xdr:cNvPr id="568" name="直線コネクタ 567"/>
        <xdr:cNvCxnSpPr/>
      </xdr:nvCxnSpPr>
      <xdr:spPr>
        <a:xfrm flipV="1">
          <a:off x="14592300" y="10088552"/>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161068</xdr:rowOff>
    </xdr:from>
    <xdr:to>
      <xdr:col>76</xdr:col>
      <xdr:colOff>114300</xdr:colOff>
      <xdr:row>59</xdr:row>
      <xdr:rowOff>3949</xdr:rowOff>
    </xdr:to>
    <xdr:cxnSp macro="">
      <xdr:nvCxnSpPr>
        <xdr:cNvPr id="571" name="直線コネクタ 570"/>
        <xdr:cNvCxnSpPr/>
      </xdr:nvCxnSpPr>
      <xdr:spPr>
        <a:xfrm flipV="1">
          <a:off x="13703300" y="10105168"/>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3949</xdr:rowOff>
    </xdr:from>
    <xdr:to>
      <xdr:col>71</xdr:col>
      <xdr:colOff>177800</xdr:colOff>
      <xdr:row>59</xdr:row>
      <xdr:rowOff>15262</xdr:rowOff>
    </xdr:to>
    <xdr:cxnSp macro="">
      <xdr:nvCxnSpPr>
        <xdr:cNvPr id="574" name="直線コネクタ 573"/>
        <xdr:cNvCxnSpPr/>
      </xdr:nvCxnSpPr>
      <xdr:spPr>
        <a:xfrm flipV="1">
          <a:off x="12814300" y="10119499"/>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62057</xdr:rowOff>
    </xdr:from>
    <xdr:to>
      <xdr:col>85</xdr:col>
      <xdr:colOff>177800</xdr:colOff>
      <xdr:row>58</xdr:row>
      <xdr:rowOff>163657</xdr:rowOff>
    </xdr:to>
    <xdr:sp macro="" textlink="">
      <xdr:nvSpPr>
        <xdr:cNvPr id="584" name="楕円 583"/>
        <xdr:cNvSpPr/>
      </xdr:nvSpPr>
      <xdr:spPr>
        <a:xfrm>
          <a:off x="16268700" y="100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21434</xdr:rowOff>
    </xdr:from>
    <xdr:ext cx="534377" cy="259045"/>
    <xdr:sp macro="" textlink="">
      <xdr:nvSpPr>
        <xdr:cNvPr id="585" name="教育費該当値テキスト"/>
        <xdr:cNvSpPr txBox="1"/>
      </xdr:nvSpPr>
      <xdr:spPr>
        <a:xfrm>
          <a:off x="16370300" y="979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93652</xdr:rowOff>
    </xdr:from>
    <xdr:to>
      <xdr:col>81</xdr:col>
      <xdr:colOff>101600</xdr:colOff>
      <xdr:row>59</xdr:row>
      <xdr:rowOff>23802</xdr:rowOff>
    </xdr:to>
    <xdr:sp macro="" textlink="">
      <xdr:nvSpPr>
        <xdr:cNvPr id="586" name="楕円 585"/>
        <xdr:cNvSpPr/>
      </xdr:nvSpPr>
      <xdr:spPr>
        <a:xfrm>
          <a:off x="15430500" y="100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40329</xdr:rowOff>
    </xdr:from>
    <xdr:ext cx="534377" cy="259045"/>
    <xdr:sp macro="" textlink="">
      <xdr:nvSpPr>
        <xdr:cNvPr id="587" name="テキスト ボックス 586"/>
        <xdr:cNvSpPr txBox="1"/>
      </xdr:nvSpPr>
      <xdr:spPr>
        <a:xfrm>
          <a:off x="15214111" y="9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110268</xdr:rowOff>
    </xdr:from>
    <xdr:to>
      <xdr:col>76</xdr:col>
      <xdr:colOff>165100</xdr:colOff>
      <xdr:row>59</xdr:row>
      <xdr:rowOff>40418</xdr:rowOff>
    </xdr:to>
    <xdr:sp macro="" textlink="">
      <xdr:nvSpPr>
        <xdr:cNvPr id="588" name="楕円 587"/>
        <xdr:cNvSpPr/>
      </xdr:nvSpPr>
      <xdr:spPr>
        <a:xfrm>
          <a:off x="14541500" y="100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31545</xdr:rowOff>
    </xdr:from>
    <xdr:ext cx="534377" cy="259045"/>
    <xdr:sp macro="" textlink="">
      <xdr:nvSpPr>
        <xdr:cNvPr id="589" name="テキスト ボックス 588"/>
        <xdr:cNvSpPr txBox="1"/>
      </xdr:nvSpPr>
      <xdr:spPr>
        <a:xfrm>
          <a:off x="14325111" y="10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124599</xdr:rowOff>
    </xdr:from>
    <xdr:to>
      <xdr:col>72</xdr:col>
      <xdr:colOff>38100</xdr:colOff>
      <xdr:row>59</xdr:row>
      <xdr:rowOff>54749</xdr:rowOff>
    </xdr:to>
    <xdr:sp macro="" textlink="">
      <xdr:nvSpPr>
        <xdr:cNvPr id="590" name="楕円 589"/>
        <xdr:cNvSpPr/>
      </xdr:nvSpPr>
      <xdr:spPr>
        <a:xfrm>
          <a:off x="13652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45876</xdr:rowOff>
    </xdr:from>
    <xdr:ext cx="534377" cy="259045"/>
    <xdr:sp macro="" textlink="">
      <xdr:nvSpPr>
        <xdr:cNvPr id="591" name="テキスト ボックス 590"/>
        <xdr:cNvSpPr txBox="1"/>
      </xdr:nvSpPr>
      <xdr:spPr>
        <a:xfrm>
          <a:off x="13436111" y="101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135912</xdr:rowOff>
    </xdr:from>
    <xdr:to>
      <xdr:col>67</xdr:col>
      <xdr:colOff>101600</xdr:colOff>
      <xdr:row>59</xdr:row>
      <xdr:rowOff>66062</xdr:rowOff>
    </xdr:to>
    <xdr:sp macro="" textlink="">
      <xdr:nvSpPr>
        <xdr:cNvPr id="592" name="楕円 591"/>
        <xdr:cNvSpPr/>
      </xdr:nvSpPr>
      <xdr:spPr>
        <a:xfrm>
          <a:off x="12763500" y="100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57189</xdr:rowOff>
    </xdr:from>
    <xdr:ext cx="534377" cy="259045"/>
    <xdr:sp macro="" textlink="">
      <xdr:nvSpPr>
        <xdr:cNvPr id="593" name="テキスト ボックス 592"/>
        <xdr:cNvSpPr txBox="1"/>
      </xdr:nvSpPr>
      <xdr:spPr>
        <a:xfrm>
          <a:off x="12547111" y="101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53043</xdr:rowOff>
    </xdr:from>
    <xdr:to>
      <xdr:col>85</xdr:col>
      <xdr:colOff>127000</xdr:colOff>
      <xdr:row>96</xdr:row>
      <xdr:rowOff>77857</xdr:rowOff>
    </xdr:to>
    <xdr:cxnSp macro="">
      <xdr:nvCxnSpPr>
        <xdr:cNvPr id="675" name="直線コネクタ 674"/>
        <xdr:cNvCxnSpPr/>
      </xdr:nvCxnSpPr>
      <xdr:spPr>
        <a:xfrm>
          <a:off x="15481300" y="165122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47797</xdr:rowOff>
    </xdr:from>
    <xdr:to>
      <xdr:col>81</xdr:col>
      <xdr:colOff>50800</xdr:colOff>
      <xdr:row>96</xdr:row>
      <xdr:rowOff>53043</xdr:rowOff>
    </xdr:to>
    <xdr:cxnSp macro="">
      <xdr:nvCxnSpPr>
        <xdr:cNvPr id="678" name="直線コネクタ 677"/>
        <xdr:cNvCxnSpPr/>
      </xdr:nvCxnSpPr>
      <xdr:spPr>
        <a:xfrm>
          <a:off x="14592300" y="1650699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13874</xdr:rowOff>
    </xdr:from>
    <xdr:to>
      <xdr:col>76</xdr:col>
      <xdr:colOff>114300</xdr:colOff>
      <xdr:row>96</xdr:row>
      <xdr:rowOff>47797</xdr:rowOff>
    </xdr:to>
    <xdr:cxnSp macro="">
      <xdr:nvCxnSpPr>
        <xdr:cNvPr id="681" name="直線コネクタ 680"/>
        <xdr:cNvCxnSpPr/>
      </xdr:nvCxnSpPr>
      <xdr:spPr>
        <a:xfrm>
          <a:off x="13703300" y="16473074"/>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13874</xdr:rowOff>
    </xdr:from>
    <xdr:to>
      <xdr:col>71</xdr:col>
      <xdr:colOff>177800</xdr:colOff>
      <xdr:row>96</xdr:row>
      <xdr:rowOff>29052</xdr:rowOff>
    </xdr:to>
    <xdr:cxnSp macro="">
      <xdr:nvCxnSpPr>
        <xdr:cNvPr id="684" name="直線コネクタ 683"/>
        <xdr:cNvCxnSpPr/>
      </xdr:nvCxnSpPr>
      <xdr:spPr>
        <a:xfrm flipV="1">
          <a:off x="12814300" y="16473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27057</xdr:rowOff>
    </xdr:from>
    <xdr:to>
      <xdr:col>85</xdr:col>
      <xdr:colOff>177800</xdr:colOff>
      <xdr:row>96</xdr:row>
      <xdr:rowOff>128657</xdr:rowOff>
    </xdr:to>
    <xdr:sp macro="" textlink="">
      <xdr:nvSpPr>
        <xdr:cNvPr id="694" name="楕円 693"/>
        <xdr:cNvSpPr/>
      </xdr:nvSpPr>
      <xdr:spPr>
        <a:xfrm>
          <a:off x="16268700" y="16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5484</xdr:rowOff>
    </xdr:from>
    <xdr:ext cx="534377" cy="259045"/>
    <xdr:sp macro="" textlink="">
      <xdr:nvSpPr>
        <xdr:cNvPr id="695" name="公債費該当値テキスト"/>
        <xdr:cNvSpPr txBox="1"/>
      </xdr:nvSpPr>
      <xdr:spPr>
        <a:xfrm>
          <a:off x="16370300" y="164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2243</xdr:rowOff>
    </xdr:from>
    <xdr:to>
      <xdr:col>81</xdr:col>
      <xdr:colOff>101600</xdr:colOff>
      <xdr:row>96</xdr:row>
      <xdr:rowOff>103843</xdr:rowOff>
    </xdr:to>
    <xdr:sp macro="" textlink="">
      <xdr:nvSpPr>
        <xdr:cNvPr id="696" name="楕円 695"/>
        <xdr:cNvSpPr/>
      </xdr:nvSpPr>
      <xdr:spPr>
        <a:xfrm>
          <a:off x="15430500" y="164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94970</xdr:rowOff>
    </xdr:from>
    <xdr:ext cx="534377" cy="259045"/>
    <xdr:sp macro="" textlink="">
      <xdr:nvSpPr>
        <xdr:cNvPr id="697" name="テキスト ボックス 696"/>
        <xdr:cNvSpPr txBox="1"/>
      </xdr:nvSpPr>
      <xdr:spPr>
        <a:xfrm>
          <a:off x="15214111" y="165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168447</xdr:rowOff>
    </xdr:from>
    <xdr:to>
      <xdr:col>76</xdr:col>
      <xdr:colOff>165100</xdr:colOff>
      <xdr:row>96</xdr:row>
      <xdr:rowOff>98597</xdr:rowOff>
    </xdr:to>
    <xdr:sp macro="" textlink="">
      <xdr:nvSpPr>
        <xdr:cNvPr id="698" name="楕円 697"/>
        <xdr:cNvSpPr/>
      </xdr:nvSpPr>
      <xdr:spPr>
        <a:xfrm>
          <a:off x="14541500" y="164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89724</xdr:rowOff>
    </xdr:from>
    <xdr:ext cx="534377" cy="259045"/>
    <xdr:sp macro="" textlink="">
      <xdr:nvSpPr>
        <xdr:cNvPr id="699" name="テキスト ボックス 698"/>
        <xdr:cNvSpPr txBox="1"/>
      </xdr:nvSpPr>
      <xdr:spPr>
        <a:xfrm>
          <a:off x="14325111" y="165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134524</xdr:rowOff>
    </xdr:from>
    <xdr:to>
      <xdr:col>72</xdr:col>
      <xdr:colOff>38100</xdr:colOff>
      <xdr:row>96</xdr:row>
      <xdr:rowOff>64674</xdr:rowOff>
    </xdr:to>
    <xdr:sp macro="" textlink="">
      <xdr:nvSpPr>
        <xdr:cNvPr id="700" name="楕円 699"/>
        <xdr:cNvSpPr/>
      </xdr:nvSpPr>
      <xdr:spPr>
        <a:xfrm>
          <a:off x="13652500" y="164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55801</xdr:rowOff>
    </xdr:from>
    <xdr:ext cx="534377" cy="259045"/>
    <xdr:sp macro="" textlink="">
      <xdr:nvSpPr>
        <xdr:cNvPr id="701" name="テキスト ボックス 700"/>
        <xdr:cNvSpPr txBox="1"/>
      </xdr:nvSpPr>
      <xdr:spPr>
        <a:xfrm>
          <a:off x="13436111" y="165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149702</xdr:rowOff>
    </xdr:from>
    <xdr:to>
      <xdr:col>67</xdr:col>
      <xdr:colOff>101600</xdr:colOff>
      <xdr:row>96</xdr:row>
      <xdr:rowOff>79852</xdr:rowOff>
    </xdr:to>
    <xdr:sp macro="" textlink="">
      <xdr:nvSpPr>
        <xdr:cNvPr id="702" name="楕円 701"/>
        <xdr:cNvSpPr/>
      </xdr:nvSpPr>
      <xdr:spPr>
        <a:xfrm>
          <a:off x="12763500" y="164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70979</xdr:rowOff>
    </xdr:from>
    <xdr:ext cx="534377" cy="259045"/>
    <xdr:sp macro="" textlink="">
      <xdr:nvSpPr>
        <xdr:cNvPr id="703" name="テキスト ボックス 702"/>
        <xdr:cNvSpPr txBox="1"/>
      </xdr:nvSpPr>
      <xdr:spPr>
        <a:xfrm>
          <a:off x="12547111" y="165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変動の大きいものについて、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225,358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756,618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ふるさと納税推進事業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96,439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）では教育施設整備費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142,693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千円増となったことで大きく上がった。また、民生費（住民費一人当たり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円）では子育て世帯への臨時特別給付金事業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千円増や介護保険事業にかかる繰出金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47,800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前年度より大きく上がった。各コストは類似団体内平均と比較すると多くの項目で下位となっており、また人口規模が少ないため、多くの項目で全国平均、県内平均を上回っている。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財政調整基金残高が近年減っており、より一層の歳出削減が求められ、今後も行財政改革を実施していく必要がある。歳入確保・歳出削減に努め、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歳出総額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ともに前年度より大幅に増加し、歳出より歳入の増加率が高かったため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がマイナスとなっている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に伴って、税収減・歳出増により、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財政調整基金の取り崩し額が増えたことによる。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会計で黒字となった。今後も引き続き健全な財政運営を行っていき、特に下水道事業会計においては歳入確保・歳出削減に努める。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1" zoomScale="85" zoomScaleNormal="85" workbookViewId="0">
      <selection activeCell="BE33" sqref="BE33:BF3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4995652</v>
      </c>
      <c r="BO4" s="433"/>
      <c r="BP4" s="433"/>
      <c r="BQ4" s="433"/>
      <c r="BR4" s="433"/>
      <c r="BS4" s="433"/>
      <c r="BT4" s="433"/>
      <c r="BU4" s="434"/>
      <c r="BV4" s="432">
        <v>3851716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4842656</v>
      </c>
      <c r="BO5" s="470"/>
      <c r="BP5" s="470"/>
      <c r="BQ5" s="470"/>
      <c r="BR5" s="470"/>
      <c r="BS5" s="470"/>
      <c r="BT5" s="470"/>
      <c r="BU5" s="471"/>
      <c r="BV5" s="469">
        <v>3657548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97.3</v>
      </c>
      <c r="CU5" s="467"/>
      <c r="CV5" s="467"/>
      <c r="CW5" s="467"/>
      <c r="CX5" s="467"/>
      <c r="CY5" s="467"/>
      <c r="CZ5" s="467"/>
      <c r="DA5" s="468"/>
      <c r="DB5" s="466">
        <v>98.7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152996</v>
      </c>
      <c r="BO6" s="470"/>
      <c r="BP6" s="470"/>
      <c r="BQ6" s="470"/>
      <c r="BR6" s="470"/>
      <c r="BS6" s="470"/>
      <c r="BT6" s="470"/>
      <c r="BU6" s="471"/>
      <c r="BV6" s="469">
        <v>194168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100.9</v>
      </c>
      <c r="CU6" s="507"/>
      <c r="CV6" s="507"/>
      <c r="CW6" s="507"/>
      <c r="CX6" s="507"/>
      <c r="CY6" s="507"/>
      <c r="CZ6" s="507"/>
      <c r="DA6" s="508"/>
      <c r="DB6" s="506">
        <v>102.7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21568</v>
      </c>
      <c r="BO7" s="470"/>
      <c r="BP7" s="470"/>
      <c r="BQ7" s="470"/>
      <c r="BR7" s="470"/>
      <c r="BS7" s="470"/>
      <c r="BT7" s="470"/>
      <c r="BU7" s="471"/>
      <c r="BV7" s="469">
        <v>73821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2442969</v>
      </c>
      <c r="CU7" s="470"/>
      <c r="CV7" s="470"/>
      <c r="CW7" s="470"/>
      <c r="CX7" s="470"/>
      <c r="CY7" s="470"/>
      <c r="CZ7" s="470"/>
      <c r="DA7" s="471"/>
      <c r="DB7" s="469">
        <v>2297199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131428</v>
      </c>
      <c r="BO8" s="470"/>
      <c r="BP8" s="470"/>
      <c r="BQ8" s="470"/>
      <c r="BR8" s="470"/>
      <c r="BS8" s="470"/>
      <c r="BT8" s="470"/>
      <c r="BU8" s="471"/>
      <c r="BV8" s="469">
        <v>120347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0.39</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6362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11081</v>
      </c>
      <c r="BO9" s="470"/>
      <c r="BP9" s="470"/>
      <c r="BQ9" s="470"/>
      <c r="BR9" s="470"/>
      <c r="BS9" s="470"/>
      <c r="BT9" s="470"/>
      <c r="BU9" s="471"/>
      <c r="BV9" s="469">
        <v>-110777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7039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50708</v>
      </c>
      <c r="BO10" s="470"/>
      <c r="BP10" s="470"/>
      <c r="BQ10" s="470"/>
      <c r="BR10" s="470"/>
      <c r="BS10" s="470"/>
      <c r="BT10" s="470"/>
      <c r="BU10" s="471"/>
      <c r="BV10" s="469">
        <v>3823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6788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133763</v>
      </c>
      <c r="BO12" s="470"/>
      <c r="BP12" s="470"/>
      <c r="BQ12" s="470"/>
      <c r="BR12" s="470"/>
      <c r="BS12" s="470"/>
      <c r="BT12" s="470"/>
      <c r="BU12" s="471"/>
      <c r="BV12" s="469">
        <v>3769</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6710</v>
      </c>
      <c r="S13" s="554"/>
      <c r="T13" s="554"/>
      <c r="U13" s="554"/>
      <c r="V13" s="555"/>
      <c r="W13" s="485" t="s">
        <v>139</v>
      </c>
      <c r="X13" s="486"/>
      <c r="Y13" s="486"/>
      <c r="Z13" s="486"/>
      <c r="AA13" s="486"/>
      <c r="AB13" s="476"/>
      <c r="AC13" s="520">
        <v>137</v>
      </c>
      <c r="AD13" s="521"/>
      <c r="AE13" s="521"/>
      <c r="AF13" s="521"/>
      <c r="AG13" s="563"/>
      <c r="AH13" s="520">
        <v>61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-71974</v>
      </c>
      <c r="BO13" s="470"/>
      <c r="BP13" s="470"/>
      <c r="BQ13" s="470"/>
      <c r="BR13" s="470"/>
      <c r="BS13" s="470"/>
      <c r="BT13" s="470"/>
      <c r="BU13" s="471"/>
      <c r="BV13" s="469">
        <v>-110723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10.8</v>
      </c>
      <c r="CU13" s="467"/>
      <c r="CV13" s="467"/>
      <c r="CW13" s="467"/>
      <c r="CX13" s="467"/>
      <c r="CY13" s="467"/>
      <c r="CZ13" s="467"/>
      <c r="DA13" s="468"/>
      <c r="DB13" s="466">
        <v>11.3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6903</v>
      </c>
      <c r="S14" s="554"/>
      <c r="T14" s="554"/>
      <c r="U14" s="554"/>
      <c r="V14" s="555"/>
      <c r="W14" s="459"/>
      <c r="X14" s="460"/>
      <c r="Y14" s="460"/>
      <c r="Z14" s="460"/>
      <c r="AA14" s="460"/>
      <c r="AB14" s="449"/>
      <c r="AC14" s="556">
        <v>4.4000000000000004</v>
      </c>
      <c r="AD14" s="557"/>
      <c r="AE14" s="557"/>
      <c r="AF14" s="557"/>
      <c r="AG14" s="558"/>
      <c r="AH14" s="556">
        <v>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10.3</v>
      </c>
      <c r="CU14" s="568"/>
      <c r="CV14" s="568"/>
      <c r="CW14" s="568"/>
      <c r="CX14" s="568"/>
      <c r="CY14" s="568"/>
      <c r="CZ14" s="568"/>
      <c r="DA14" s="569"/>
      <c r="DB14" s="567">
        <v>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6835</v>
      </c>
      <c r="S15" s="554"/>
      <c r="T15" s="554"/>
      <c r="U15" s="554"/>
      <c r="V15" s="555"/>
      <c r="W15" s="485" t="s">
        <v>146</v>
      </c>
      <c r="X15" s="486"/>
      <c r="Y15" s="486"/>
      <c r="Z15" s="486"/>
      <c r="AA15" s="486"/>
      <c r="AB15" s="476"/>
      <c r="AC15" s="520">
        <v>1252</v>
      </c>
      <c r="AD15" s="521"/>
      <c r="AE15" s="521"/>
      <c r="AF15" s="521"/>
      <c r="AG15" s="563"/>
      <c r="AH15" s="520">
        <v>1355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835970</v>
      </c>
      <c r="BO15" s="433"/>
      <c r="BP15" s="433"/>
      <c r="BQ15" s="433"/>
      <c r="BR15" s="433"/>
      <c r="BS15" s="433"/>
      <c r="BT15" s="433"/>
      <c r="BU15" s="434"/>
      <c r="BV15" s="432">
        <v>781474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40.6</v>
      </c>
      <c r="AD16" s="557"/>
      <c r="AE16" s="557"/>
      <c r="AF16" s="557"/>
      <c r="AG16" s="558"/>
      <c r="AH16" s="556">
        <v>41.8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2136888</v>
      </c>
      <c r="BO16" s="470"/>
      <c r="BP16" s="470"/>
      <c r="BQ16" s="470"/>
      <c r="BR16" s="470"/>
      <c r="BS16" s="470"/>
      <c r="BT16" s="470"/>
      <c r="BU16" s="471"/>
      <c r="BV16" s="469">
        <v>2018745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1695</v>
      </c>
      <c r="AD17" s="521"/>
      <c r="AE17" s="521"/>
      <c r="AF17" s="521"/>
      <c r="AG17" s="563"/>
      <c r="AH17" s="520">
        <v>1822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1055744</v>
      </c>
      <c r="BO17" s="470"/>
      <c r="BP17" s="470"/>
      <c r="BQ17" s="470"/>
      <c r="BR17" s="470"/>
      <c r="BS17" s="470"/>
      <c r="BT17" s="470"/>
      <c r="BU17" s="471"/>
      <c r="BV17" s="469">
        <v>992046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13.63</v>
      </c>
      <c r="M18" s="585"/>
      <c r="N18" s="585"/>
      <c r="O18" s="585"/>
      <c r="P18" s="585"/>
      <c r="Q18" s="585"/>
      <c r="R18" s="586"/>
      <c r="S18" s="586"/>
      <c r="T18" s="586"/>
      <c r="U18" s="586"/>
      <c r="V18" s="587"/>
      <c r="W18" s="487"/>
      <c r="X18" s="488"/>
      <c r="Y18" s="488"/>
      <c r="Z18" s="488"/>
      <c r="AA18" s="488"/>
      <c r="AB18" s="479"/>
      <c r="AC18" s="588">
        <v>55</v>
      </c>
      <c r="AD18" s="589"/>
      <c r="AE18" s="589"/>
      <c r="AF18" s="589"/>
      <c r="AG18" s="590"/>
      <c r="AH18" s="588">
        <v>56.3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2366027</v>
      </c>
      <c r="BO18" s="470"/>
      <c r="BP18" s="470"/>
      <c r="BQ18" s="470"/>
      <c r="BR18" s="470"/>
      <c r="BS18" s="470"/>
      <c r="BT18" s="470"/>
      <c r="BU18" s="471"/>
      <c r="BV18" s="469">
        <v>2342378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3312361</v>
      </c>
      <c r="BO19" s="470"/>
      <c r="BP19" s="470"/>
      <c r="BQ19" s="470"/>
      <c r="BR19" s="470"/>
      <c r="BS19" s="470"/>
      <c r="BT19" s="470"/>
      <c r="BU19" s="471"/>
      <c r="BV19" s="469">
        <v>3090242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2211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2217221</v>
      </c>
      <c r="BO23" s="470"/>
      <c r="BP23" s="470"/>
      <c r="BQ23" s="470"/>
      <c r="BR23" s="470"/>
      <c r="BS23" s="470"/>
      <c r="BT23" s="470"/>
      <c r="BU23" s="471"/>
      <c r="BV23" s="469">
        <v>2293624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3960</v>
      </c>
      <c r="R24" s="521"/>
      <c r="S24" s="521"/>
      <c r="T24" s="521"/>
      <c r="U24" s="521"/>
      <c r="V24" s="563"/>
      <c r="W24" s="622"/>
      <c r="X24" s="610"/>
      <c r="Y24" s="611"/>
      <c r="Z24" s="519" t="s">
        <v>170</v>
      </c>
      <c r="AA24" s="499"/>
      <c r="AB24" s="499"/>
      <c r="AC24" s="499"/>
      <c r="AD24" s="499"/>
      <c r="AE24" s="499"/>
      <c r="AF24" s="499"/>
      <c r="AG24" s="500"/>
      <c r="AH24" s="520">
        <v>87</v>
      </c>
      <c r="AI24" s="521"/>
      <c r="AJ24" s="521"/>
      <c r="AK24" s="521"/>
      <c r="AL24" s="563"/>
      <c r="AM24" s="520">
        <v>250038</v>
      </c>
      <c r="AN24" s="521"/>
      <c r="AO24" s="521"/>
      <c r="AP24" s="521"/>
      <c r="AQ24" s="521"/>
      <c r="AR24" s="563"/>
      <c r="AS24" s="520">
        <v>2874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281323</v>
      </c>
      <c r="BO24" s="470"/>
      <c r="BP24" s="470"/>
      <c r="BQ24" s="470"/>
      <c r="BR24" s="470"/>
      <c r="BS24" s="470"/>
      <c r="BT24" s="470"/>
      <c r="BU24" s="471"/>
      <c r="BV24" s="469">
        <v>392923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5580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493909</v>
      </c>
      <c r="BO25" s="433"/>
      <c r="BP25" s="433"/>
      <c r="BQ25" s="433"/>
      <c r="BR25" s="433"/>
      <c r="BS25" s="433"/>
      <c r="BT25" s="433"/>
      <c r="BU25" s="434"/>
      <c r="BV25" s="432">
        <v>522553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5300</v>
      </c>
      <c r="R26" s="521"/>
      <c r="S26" s="521"/>
      <c r="T26" s="521"/>
      <c r="U26" s="521"/>
      <c r="V26" s="563"/>
      <c r="W26" s="622"/>
      <c r="X26" s="610"/>
      <c r="Y26" s="611"/>
      <c r="Z26" s="519" t="s">
        <v>177</v>
      </c>
      <c r="AA26" s="632"/>
      <c r="AB26" s="632"/>
      <c r="AC26" s="632"/>
      <c r="AD26" s="632"/>
      <c r="AE26" s="632"/>
      <c r="AF26" s="632"/>
      <c r="AG26" s="633"/>
      <c r="AH26" s="520">
        <v>3</v>
      </c>
      <c r="AI26" s="521"/>
      <c r="AJ26" s="521"/>
      <c r="AK26" s="521"/>
      <c r="AL26" s="563"/>
      <c r="AM26" s="520">
        <v>8157</v>
      </c>
      <c r="AN26" s="521"/>
      <c r="AO26" s="521"/>
      <c r="AP26" s="521"/>
      <c r="AQ26" s="521"/>
      <c r="AR26" s="563"/>
      <c r="AS26" s="520">
        <v>2719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2800</v>
      </c>
      <c r="R27" s="521"/>
      <c r="S27" s="521"/>
      <c r="T27" s="521"/>
      <c r="U27" s="521"/>
      <c r="V27" s="563"/>
      <c r="W27" s="622"/>
      <c r="X27" s="610"/>
      <c r="Y27" s="611"/>
      <c r="Z27" s="519" t="s">
        <v>180</v>
      </c>
      <c r="AA27" s="499"/>
      <c r="AB27" s="499"/>
      <c r="AC27" s="499"/>
      <c r="AD27" s="499"/>
      <c r="AE27" s="499"/>
      <c r="AF27" s="499"/>
      <c r="AG27" s="500"/>
      <c r="AH27" s="520">
        <v>7</v>
      </c>
      <c r="AI27" s="521"/>
      <c r="AJ27" s="521"/>
      <c r="AK27" s="521"/>
      <c r="AL27" s="563"/>
      <c r="AM27" s="520">
        <v>21879</v>
      </c>
      <c r="AN27" s="521"/>
      <c r="AO27" s="521"/>
      <c r="AP27" s="521"/>
      <c r="AQ27" s="521"/>
      <c r="AR27" s="563"/>
      <c r="AS27" s="520">
        <v>3126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193000</v>
      </c>
      <c r="BO27" s="646"/>
      <c r="BP27" s="646"/>
      <c r="BQ27" s="646"/>
      <c r="BR27" s="646"/>
      <c r="BS27" s="646"/>
      <c r="BT27" s="646"/>
      <c r="BU27" s="647"/>
      <c r="BV27" s="645">
        <v>193000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2000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310434</v>
      </c>
      <c r="BO28" s="433"/>
      <c r="BP28" s="433"/>
      <c r="BQ28" s="433"/>
      <c r="BR28" s="433"/>
      <c r="BS28" s="433"/>
      <c r="BT28" s="433"/>
      <c r="BU28" s="434"/>
      <c r="BV28" s="432">
        <v>393489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10</v>
      </c>
      <c r="M29" s="521"/>
      <c r="N29" s="521"/>
      <c r="O29" s="521"/>
      <c r="P29" s="563"/>
      <c r="Q29" s="520">
        <v>1770</v>
      </c>
      <c r="R29" s="521"/>
      <c r="S29" s="521"/>
      <c r="T29" s="521"/>
      <c r="U29" s="521"/>
      <c r="V29" s="563"/>
      <c r="W29" s="623"/>
      <c r="X29" s="624"/>
      <c r="Y29" s="625"/>
      <c r="Z29" s="519" t="s">
        <v>186</v>
      </c>
      <c r="AA29" s="499"/>
      <c r="AB29" s="499"/>
      <c r="AC29" s="499"/>
      <c r="AD29" s="499"/>
      <c r="AE29" s="499"/>
      <c r="AF29" s="499"/>
      <c r="AG29" s="500"/>
      <c r="AH29" s="520">
        <v>94</v>
      </c>
      <c r="AI29" s="521"/>
      <c r="AJ29" s="521"/>
      <c r="AK29" s="521"/>
      <c r="AL29" s="563"/>
      <c r="AM29" s="520">
        <v>271917</v>
      </c>
      <c r="AN29" s="521"/>
      <c r="AO29" s="521"/>
      <c r="AP29" s="521"/>
      <c r="AQ29" s="521"/>
      <c r="AR29" s="563"/>
      <c r="AS29" s="520">
        <v>2893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44639</v>
      </c>
      <c r="BO29" s="470"/>
      <c r="BP29" s="470"/>
      <c r="BQ29" s="470"/>
      <c r="BR29" s="470"/>
      <c r="BS29" s="470"/>
      <c r="BT29" s="470"/>
      <c r="BU29" s="471"/>
      <c r="BV29" s="469">
        <v>44634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440964</v>
      </c>
      <c r="BO30" s="646"/>
      <c r="BP30" s="646"/>
      <c r="BQ30" s="646"/>
      <c r="BR30" s="646"/>
      <c r="BS30" s="646"/>
      <c r="BT30" s="646"/>
      <c r="BU30" s="647"/>
      <c r="BV30" s="645">
        <v>390657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介護保険事業会計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彦根市犬上郡営林組合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土地取得造成会計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後期高齢者医療事業会計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大滝山林組合（一般会計）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墓地公園会計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大滝山林組合（林産物栽培特別会計）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大滝山林組合（高取山森林空間利活用特別会計）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滋賀県市町村議会議員公務災害補償等組合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湖東広域衛生管理組合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彦根愛知犬上広域行政組合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滋賀県市町村職員研修センター</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滋賀県後期高齢者医療広域連合（一般会計）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znUVlzBuFqKcbIa/soRAc1Oug+rWqmemDIeq3rWFouFRZTW50x04ubs//jhu4yEAXeFXWJJrcNRuXaIEufqgg==" saltValue="vgo1ZxMXYBeyMn4XwbQL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DH51" sqref="DH5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15.1</v>
      </c>
      <c r="G34" s="33">
        <v>15.08</v>
      </c>
      <c r="H34" s="33">
        <v>14.85</v>
      </c>
      <c r="I34" s="33">
        <v>15.48</v>
      </c>
      <c r="J34" s="34">
        <v>15.33</v>
      </c>
      <c r="K34" s="22"/>
      <c r="L34" s="22"/>
      <c r="M34" s="22"/>
      <c r="N34" s="22"/>
      <c r="O34" s="22"/>
      <c r="P34" s="22"/>
    </row>
    <row r="35" spans="1:16" ht="39" customHeight="1" x14ac:dyDescent="0.15">
      <c r="A35" s="22"/>
      <c r="B35" s="35"/>
      <c r="C35" s="1244" t="s">
        <v>569</v>
      </c>
      <c r="D35" s="1245"/>
      <c r="E35" s="1246"/>
      <c r="F35" s="36">
        <v>5.24</v>
      </c>
      <c r="G35" s="37">
        <v>5.05</v>
      </c>
      <c r="H35" s="37">
        <v>9.84</v>
      </c>
      <c r="I35" s="37">
        <v>5.22</v>
      </c>
      <c r="J35" s="38">
        <v>5.15</v>
      </c>
      <c r="K35" s="22"/>
      <c r="L35" s="22"/>
      <c r="M35" s="22"/>
      <c r="N35" s="22"/>
      <c r="O35" s="22"/>
      <c r="P35" s="22"/>
    </row>
    <row r="36" spans="1:16" ht="39" customHeight="1" x14ac:dyDescent="0.15">
      <c r="A36" s="22"/>
      <c r="B36" s="35"/>
      <c r="C36" s="1244" t="s">
        <v>570</v>
      </c>
      <c r="D36" s="1245"/>
      <c r="E36" s="1246"/>
      <c r="F36" s="36">
        <v>1.46</v>
      </c>
      <c r="G36" s="37">
        <v>2.66</v>
      </c>
      <c r="H36" s="37">
        <v>1.39</v>
      </c>
      <c r="I36" s="37">
        <v>5.34</v>
      </c>
      <c r="J36" s="38">
        <v>2.5299999999999998</v>
      </c>
      <c r="K36" s="22"/>
      <c r="L36" s="22"/>
      <c r="M36" s="22"/>
      <c r="N36" s="22"/>
      <c r="O36" s="22"/>
      <c r="P36" s="22"/>
    </row>
    <row r="37" spans="1:16" ht="39" customHeight="1" x14ac:dyDescent="0.15">
      <c r="A37" s="22"/>
      <c r="B37" s="35"/>
      <c r="C37" s="1244" t="s">
        <v>571</v>
      </c>
      <c r="D37" s="1245"/>
      <c r="E37" s="1246"/>
      <c r="F37" s="36">
        <v>0.43</v>
      </c>
      <c r="G37" s="37">
        <v>0.85</v>
      </c>
      <c r="H37" s="37">
        <v>1.91</v>
      </c>
      <c r="I37" s="37">
        <v>0.53</v>
      </c>
      <c r="J37" s="38">
        <v>2.3199999999999998</v>
      </c>
      <c r="K37" s="22"/>
      <c r="L37" s="22"/>
      <c r="M37" s="22"/>
      <c r="N37" s="22"/>
      <c r="O37" s="22"/>
      <c r="P37" s="22"/>
    </row>
    <row r="38" spans="1:16" ht="39" customHeight="1" x14ac:dyDescent="0.15">
      <c r="A38" s="22"/>
      <c r="B38" s="35"/>
      <c r="C38" s="1244" t="s">
        <v>572</v>
      </c>
      <c r="D38" s="1245"/>
      <c r="E38" s="1246"/>
      <c r="F38" s="36">
        <v>0.04</v>
      </c>
      <c r="G38" s="37">
        <v>0.01</v>
      </c>
      <c r="H38" s="37">
        <v>0</v>
      </c>
      <c r="I38" s="37" t="s">
        <v>573</v>
      </c>
      <c r="J38" s="38">
        <v>1.43</v>
      </c>
      <c r="K38" s="22"/>
      <c r="L38" s="22"/>
      <c r="M38" s="22"/>
      <c r="N38" s="22"/>
      <c r="O38" s="22"/>
      <c r="P38" s="22"/>
    </row>
    <row r="39" spans="1:16" ht="39" customHeight="1" x14ac:dyDescent="0.15">
      <c r="A39" s="22"/>
      <c r="B39" s="35"/>
      <c r="C39" s="1244" t="s">
        <v>574</v>
      </c>
      <c r="D39" s="1245"/>
      <c r="E39" s="1246"/>
      <c r="F39" s="36">
        <v>0</v>
      </c>
      <c r="G39" s="37">
        <v>0</v>
      </c>
      <c r="H39" s="37">
        <v>0</v>
      </c>
      <c r="I39" s="37">
        <v>0.01</v>
      </c>
      <c r="J39" s="38">
        <v>0.22</v>
      </c>
      <c r="K39" s="22"/>
      <c r="L39" s="22"/>
      <c r="M39" s="22"/>
      <c r="N39" s="22"/>
      <c r="O39" s="22"/>
      <c r="P39" s="22"/>
    </row>
    <row r="40" spans="1:16" ht="39" customHeight="1" x14ac:dyDescent="0.15">
      <c r="A40" s="22"/>
      <c r="B40" s="35"/>
      <c r="C40" s="1244" t="s">
        <v>575</v>
      </c>
      <c r="D40" s="1245"/>
      <c r="E40" s="1246"/>
      <c r="F40" s="36">
        <v>0</v>
      </c>
      <c r="G40" s="37">
        <v>0</v>
      </c>
      <c r="H40" s="37">
        <v>0.01</v>
      </c>
      <c r="I40" s="37">
        <v>0.04</v>
      </c>
      <c r="J40" s="38">
        <v>0</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578</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OyJLRfEyWMDsGa/QzFnspowL3wFmE4klveiwgIZ5AycgT7iEODPlSEarRYRQWnS1Sn3P+vgNE6+DfgsOK3NeQ==" saltValue="FbTfBjEPBPSeHpNLR2aJ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N45" sqref="N45: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431</v>
      </c>
      <c r="L45" s="60">
        <v>443</v>
      </c>
      <c r="M45" s="60">
        <v>392</v>
      </c>
      <c r="N45" s="60">
        <v>381</v>
      </c>
      <c r="O45" s="61">
        <v>345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178</v>
      </c>
      <c r="L48" s="64">
        <v>187</v>
      </c>
      <c r="M48" s="64">
        <v>192</v>
      </c>
      <c r="N48" s="64">
        <v>168</v>
      </c>
      <c r="O48" s="65">
        <v>236</v>
      </c>
      <c r="P48" s="48"/>
      <c r="Q48" s="48"/>
      <c r="R48" s="48"/>
      <c r="S48" s="48"/>
      <c r="T48" s="48"/>
      <c r="U48" s="48"/>
    </row>
    <row r="49" spans="1:21" ht="30.75" customHeight="1" x14ac:dyDescent="0.15">
      <c r="A49" s="48"/>
      <c r="B49" s="1254"/>
      <c r="C49" s="1255"/>
      <c r="D49" s="62"/>
      <c r="E49" s="1260" t="s">
        <v>16</v>
      </c>
      <c r="F49" s="1260"/>
      <c r="G49" s="1260"/>
      <c r="H49" s="1260"/>
      <c r="I49" s="1260"/>
      <c r="J49" s="1261"/>
      <c r="K49" s="63">
        <v>1</v>
      </c>
      <c r="L49" s="64">
        <v>1</v>
      </c>
      <c r="M49" s="64">
        <v>1</v>
      </c>
      <c r="N49" s="64">
        <v>3</v>
      </c>
      <c r="O49" s="65">
        <v>3</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1</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v>0</v>
      </c>
      <c r="M51" s="64">
        <v>0</v>
      </c>
      <c r="N51" s="64">
        <v>0</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378</v>
      </c>
      <c r="L52" s="64">
        <v>376</v>
      </c>
      <c r="M52" s="64">
        <v>368</v>
      </c>
      <c r="N52" s="64">
        <v>360</v>
      </c>
      <c r="O52" s="65">
        <v>342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233</v>
      </c>
      <c r="L53" s="69">
        <v>256</v>
      </c>
      <c r="M53" s="69">
        <v>218</v>
      </c>
      <c r="N53" s="69">
        <v>193</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XUJp83Qn+hdzFZC15pBEo8VKeJKHSbfDw4nWU3nA204CGLiNBnmV96/YM0uxI4NzbLmMXlp9vNF0717m2xw==" saltValue="+WkFImfOeLsq4QmNZlVa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DH51" sqref="DH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2807</v>
      </c>
      <c r="J41" s="104">
        <v>2614</v>
      </c>
      <c r="K41" s="104">
        <v>2489</v>
      </c>
      <c r="L41" s="104">
        <v>2294</v>
      </c>
      <c r="M41" s="105">
        <v>2217</v>
      </c>
    </row>
    <row r="42" spans="2:13" ht="27.75" customHeight="1" x14ac:dyDescent="0.15">
      <c r="B42" s="1280"/>
      <c r="C42" s="1281"/>
      <c r="D42" s="106"/>
      <c r="E42" s="1286" t="s">
        <v>32</v>
      </c>
      <c r="F42" s="1286"/>
      <c r="G42" s="1286"/>
      <c r="H42" s="1287"/>
      <c r="I42" s="107">
        <v>7</v>
      </c>
      <c r="J42" s="108">
        <v>5</v>
      </c>
      <c r="K42" s="108">
        <v>3</v>
      </c>
      <c r="L42" s="108">
        <v>2</v>
      </c>
      <c r="M42" s="109">
        <v>0</v>
      </c>
    </row>
    <row r="43" spans="2:13" ht="27.75" customHeight="1" x14ac:dyDescent="0.15">
      <c r="B43" s="1280"/>
      <c r="C43" s="1281"/>
      <c r="D43" s="106"/>
      <c r="E43" s="1286" t="s">
        <v>33</v>
      </c>
      <c r="F43" s="1286"/>
      <c r="G43" s="1286"/>
      <c r="H43" s="1287"/>
      <c r="I43" s="107">
        <v>1965</v>
      </c>
      <c r="J43" s="108">
        <v>1741</v>
      </c>
      <c r="K43" s="108">
        <v>1738</v>
      </c>
      <c r="L43" s="108">
        <v>2039</v>
      </c>
      <c r="M43" s="109">
        <v>2101</v>
      </c>
    </row>
    <row r="44" spans="2:13" ht="27.75" customHeight="1" x14ac:dyDescent="0.15">
      <c r="B44" s="1280"/>
      <c r="C44" s="1281"/>
      <c r="D44" s="106"/>
      <c r="E44" s="1286" t="s">
        <v>34</v>
      </c>
      <c r="F44" s="1286"/>
      <c r="G44" s="1286"/>
      <c r="H44" s="1287"/>
      <c r="I44" s="107">
        <v>38</v>
      </c>
      <c r="J44" s="108">
        <v>37</v>
      </c>
      <c r="K44" s="108">
        <v>36</v>
      </c>
      <c r="L44" s="108">
        <v>32</v>
      </c>
      <c r="M44" s="109">
        <v>32</v>
      </c>
    </row>
    <row r="45" spans="2:13" ht="27.75" customHeight="1" x14ac:dyDescent="0.15">
      <c r="B45" s="1280"/>
      <c r="C45" s="1281"/>
      <c r="D45" s="106"/>
      <c r="E45" s="1286" t="s">
        <v>35</v>
      </c>
      <c r="F45" s="1286"/>
      <c r="G45" s="1286"/>
      <c r="H45" s="1287"/>
      <c r="I45" s="107">
        <v>751</v>
      </c>
      <c r="J45" s="108">
        <v>798</v>
      </c>
      <c r="K45" s="108">
        <v>744</v>
      </c>
      <c r="L45" s="108">
        <v>811</v>
      </c>
      <c r="M45" s="109">
        <v>762</v>
      </c>
    </row>
    <row r="46" spans="2:13" ht="27.75" customHeight="1" x14ac:dyDescent="0.15">
      <c r="B46" s="1280"/>
      <c r="C46" s="1281"/>
      <c r="D46" s="110"/>
      <c r="E46" s="1286" t="s">
        <v>36</v>
      </c>
      <c r="F46" s="1286"/>
      <c r="G46" s="1286"/>
      <c r="H46" s="1287"/>
      <c r="I46" s="107">
        <v>0</v>
      </c>
      <c r="J46" s="108">
        <v>0</v>
      </c>
      <c r="K46" s="108">
        <v>0</v>
      </c>
      <c r="L46" s="108">
        <v>1</v>
      </c>
      <c r="M46" s="109">
        <v>1</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1190</v>
      </c>
      <c r="J50" s="108">
        <v>1144</v>
      </c>
      <c r="K50" s="108">
        <v>968</v>
      </c>
      <c r="L50" s="108">
        <v>1014</v>
      </c>
      <c r="M50" s="109">
        <v>1002</v>
      </c>
    </row>
    <row r="51" spans="2:13" ht="27.75" customHeight="1" x14ac:dyDescent="0.15">
      <c r="B51" s="1280"/>
      <c r="C51" s="1281"/>
      <c r="D51" s="106"/>
      <c r="E51" s="1286" t="s">
        <v>42</v>
      </c>
      <c r="F51" s="1286"/>
      <c r="G51" s="1286"/>
      <c r="H51" s="1287"/>
      <c r="I51" s="107">
        <v>11</v>
      </c>
      <c r="J51" s="108">
        <v>5</v>
      </c>
      <c r="K51" s="108">
        <v>3</v>
      </c>
      <c r="L51" s="108">
        <v>3</v>
      </c>
      <c r="M51" s="109">
        <v>2</v>
      </c>
    </row>
    <row r="52" spans="2:13" ht="27.75" customHeight="1" x14ac:dyDescent="0.15">
      <c r="B52" s="1282"/>
      <c r="C52" s="1283"/>
      <c r="D52" s="106"/>
      <c r="E52" s="1286" t="s">
        <v>43</v>
      </c>
      <c r="F52" s="1286"/>
      <c r="G52" s="1286"/>
      <c r="H52" s="1287"/>
      <c r="I52" s="107">
        <v>4531</v>
      </c>
      <c r="J52" s="108">
        <v>4329</v>
      </c>
      <c r="K52" s="108">
        <v>4235</v>
      </c>
      <c r="L52" s="108">
        <v>4086</v>
      </c>
      <c r="M52" s="109">
        <v>3891</v>
      </c>
    </row>
    <row r="53" spans="2:13" ht="27.75" customHeight="1" thickBot="1" x14ac:dyDescent="0.2">
      <c r="B53" s="1293" t="s">
        <v>44</v>
      </c>
      <c r="C53" s="1294"/>
      <c r="D53" s="113"/>
      <c r="E53" s="1295" t="s">
        <v>45</v>
      </c>
      <c r="F53" s="1295"/>
      <c r="G53" s="1295"/>
      <c r="H53" s="1296"/>
      <c r="I53" s="114">
        <v>-165</v>
      </c>
      <c r="J53" s="115">
        <v>-283</v>
      </c>
      <c r="K53" s="115">
        <v>-196</v>
      </c>
      <c r="L53" s="115">
        <v>74</v>
      </c>
      <c r="M53" s="116">
        <v>218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ayAVvdq1KATPk8dJuxz/pozI030y4VyVzp3mVGJCtMiO+8kcs8fVNnL+s5uEe98NA28lxA0IQuYLX3KOHLrw==" saltValue="JgOEaqcD/z8D4FgCUD61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9" zoomScale="70" zoomScaleNormal="70" zoomScaleSheetLayoutView="100" workbookViewId="0">
      <selection activeCell="DH51" sqref="DH5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393</v>
      </c>
      <c r="G55" s="128">
        <v>393</v>
      </c>
      <c r="H55" s="129">
        <v>310</v>
      </c>
    </row>
    <row r="56" spans="2:8" ht="52.5" customHeight="1" x14ac:dyDescent="0.15">
      <c r="B56" s="130"/>
      <c r="C56" s="1307" t="s">
        <v>49</v>
      </c>
      <c r="D56" s="1307"/>
      <c r="E56" s="1308"/>
      <c r="F56" s="131">
        <v>45</v>
      </c>
      <c r="G56" s="131">
        <v>45</v>
      </c>
      <c r="H56" s="132">
        <v>45</v>
      </c>
    </row>
    <row r="57" spans="2:8" ht="53.25" customHeight="1" x14ac:dyDescent="0.15">
      <c r="B57" s="130"/>
      <c r="C57" s="1309" t="s">
        <v>50</v>
      </c>
      <c r="D57" s="1309"/>
      <c r="E57" s="1310"/>
      <c r="F57" s="133">
        <v>345</v>
      </c>
      <c r="G57" s="133">
        <v>391</v>
      </c>
      <c r="H57" s="134">
        <v>441</v>
      </c>
    </row>
    <row r="58" spans="2:8" ht="45.75" customHeight="1" x14ac:dyDescent="0.15">
      <c r="B58" s="135"/>
      <c r="C58" s="1297" t="s">
        <v>589</v>
      </c>
      <c r="D58" s="1298"/>
      <c r="E58" s="1299"/>
      <c r="F58" s="136">
        <v>104</v>
      </c>
      <c r="G58" s="136">
        <v>149</v>
      </c>
      <c r="H58" s="137">
        <v>199</v>
      </c>
    </row>
    <row r="59" spans="2:8" ht="45.75" customHeight="1" x14ac:dyDescent="0.15">
      <c r="B59" s="135"/>
      <c r="C59" s="1297" t="s">
        <v>585</v>
      </c>
      <c r="D59" s="1298"/>
      <c r="E59" s="1299"/>
      <c r="F59" s="136">
        <v>123</v>
      </c>
      <c r="G59" s="136">
        <v>123</v>
      </c>
      <c r="H59" s="137">
        <v>123</v>
      </c>
    </row>
    <row r="60" spans="2:8" ht="45.75" customHeight="1" x14ac:dyDescent="0.15">
      <c r="B60" s="135"/>
      <c r="C60" s="1297" t="s">
        <v>586</v>
      </c>
      <c r="D60" s="1298"/>
      <c r="E60" s="1299"/>
      <c r="F60" s="136">
        <v>90</v>
      </c>
      <c r="G60" s="136">
        <v>91</v>
      </c>
      <c r="H60" s="137">
        <v>91</v>
      </c>
    </row>
    <row r="61" spans="2:8" ht="45.75" customHeight="1" x14ac:dyDescent="0.15">
      <c r="B61" s="135"/>
      <c r="C61" s="1297" t="s">
        <v>587</v>
      </c>
      <c r="D61" s="1298"/>
      <c r="E61" s="1299"/>
      <c r="F61" s="136">
        <v>14</v>
      </c>
      <c r="G61" s="136">
        <v>14</v>
      </c>
      <c r="H61" s="137">
        <v>14</v>
      </c>
    </row>
    <row r="62" spans="2:8" ht="45.75" customHeight="1" thickBot="1" x14ac:dyDescent="0.2">
      <c r="B62" s="138"/>
      <c r="C62" s="1300" t="s">
        <v>588</v>
      </c>
      <c r="D62" s="1301"/>
      <c r="E62" s="1302"/>
      <c r="F62" s="139">
        <v>12</v>
      </c>
      <c r="G62" s="139">
        <v>12</v>
      </c>
      <c r="H62" s="140">
        <v>12</v>
      </c>
    </row>
    <row r="63" spans="2:8" ht="52.5" customHeight="1" thickBot="1" x14ac:dyDescent="0.2">
      <c r="B63" s="141"/>
      <c r="C63" s="1303" t="s">
        <v>51</v>
      </c>
      <c r="D63" s="1303"/>
      <c r="E63" s="1304"/>
      <c r="F63" s="142">
        <v>783</v>
      </c>
      <c r="G63" s="142">
        <v>829</v>
      </c>
      <c r="H63" s="143">
        <v>796</v>
      </c>
    </row>
    <row r="64" spans="2:8" ht="15" customHeight="1" x14ac:dyDescent="0.15"/>
  </sheetData>
  <sheetProtection algorithmName="SHA-512" hashValue="95qz3Po+sYrNKBDc9iNo2QYik11/wL4jKdwgvPsalhtvAO646PGqRe+D8oW3gwZLRem9+wTbVYjjYHfVy+JVKQ==" saltValue="s6mXlC6Met4hnjYHqnRt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9" zoomScale="85" zoomScaleNormal="8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8"/>
      <c r="BY51" s="1325"/>
      <c r="BZ51" s="1325"/>
      <c r="CA51" s="1325"/>
      <c r="CB51" s="1325"/>
      <c r="CC51" s="1325"/>
      <c r="CD51" s="1325"/>
      <c r="CE51" s="1325"/>
      <c r="CF51" s="1328"/>
      <c r="CG51" s="1325"/>
      <c r="CH51" s="1325"/>
      <c r="CI51" s="1325"/>
      <c r="CJ51" s="1325"/>
      <c r="CK51" s="1325"/>
      <c r="CL51" s="1325"/>
      <c r="CM51" s="1325"/>
      <c r="CN51" s="1328"/>
      <c r="CO51" s="1325"/>
      <c r="CP51" s="1325"/>
      <c r="CQ51" s="1325"/>
      <c r="CR51" s="1325"/>
      <c r="CS51" s="1325"/>
      <c r="CT51" s="1325"/>
      <c r="CU51" s="1325"/>
      <c r="CV51" s="1325">
        <v>10.3</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58</v>
      </c>
      <c r="BQ53" s="1325"/>
      <c r="BR53" s="1325"/>
      <c r="BS53" s="1325"/>
      <c r="BT53" s="1325"/>
      <c r="BU53" s="1325"/>
      <c r="BV53" s="1325"/>
      <c r="BW53" s="1325"/>
      <c r="BX53" s="1328"/>
      <c r="BY53" s="1325"/>
      <c r="BZ53" s="1325"/>
      <c r="CA53" s="1325"/>
      <c r="CB53" s="1325"/>
      <c r="CC53" s="1325"/>
      <c r="CD53" s="1325"/>
      <c r="CE53" s="1325"/>
      <c r="CF53" s="1328"/>
      <c r="CG53" s="1325"/>
      <c r="CH53" s="1325"/>
      <c r="CI53" s="1325"/>
      <c r="CJ53" s="1325"/>
      <c r="CK53" s="1325"/>
      <c r="CL53" s="1325"/>
      <c r="CM53" s="1325"/>
      <c r="CN53" s="1328"/>
      <c r="CO53" s="1325"/>
      <c r="CP53" s="1325"/>
      <c r="CQ53" s="1325"/>
      <c r="CR53" s="1325"/>
      <c r="CS53" s="1325"/>
      <c r="CT53" s="1325"/>
      <c r="CU53" s="1325"/>
      <c r="CV53" s="1325">
        <v>63.3</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8"/>
      <c r="BY55" s="1325"/>
      <c r="BZ55" s="1325"/>
      <c r="CA55" s="1325"/>
      <c r="CB55" s="1325"/>
      <c r="CC55" s="1325"/>
      <c r="CD55" s="1325"/>
      <c r="CE55" s="1325"/>
      <c r="CF55" s="1328"/>
      <c r="CG55" s="1325"/>
      <c r="CH55" s="1325"/>
      <c r="CI55" s="1325"/>
      <c r="CJ55" s="1325"/>
      <c r="CK55" s="1325"/>
      <c r="CL55" s="1325"/>
      <c r="CM55" s="1325"/>
      <c r="CN55" s="1328"/>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8"/>
      <c r="BY57" s="1325"/>
      <c r="BZ57" s="1325"/>
      <c r="CA57" s="1325"/>
      <c r="CB57" s="1325"/>
      <c r="CC57" s="1325"/>
      <c r="CD57" s="1325"/>
      <c r="CE57" s="1325"/>
      <c r="CF57" s="1328"/>
      <c r="CG57" s="1325"/>
      <c r="CH57" s="1325"/>
      <c r="CI57" s="1325"/>
      <c r="CJ57" s="1325"/>
      <c r="CK57" s="1325"/>
      <c r="CL57" s="1325"/>
      <c r="CM57" s="1325"/>
      <c r="CN57" s="1328"/>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v>3.8</v>
      </c>
      <c r="CO73" s="1325"/>
      <c r="CP73" s="1325"/>
      <c r="CQ73" s="1325"/>
      <c r="CR73" s="1325"/>
      <c r="CS73" s="1325"/>
      <c r="CT73" s="1325"/>
      <c r="CU73" s="1325"/>
      <c r="CV73" s="1325">
        <v>10.3</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11.2</v>
      </c>
      <c r="BQ75" s="1325"/>
      <c r="BR75" s="1325"/>
      <c r="BS75" s="1325"/>
      <c r="BT75" s="1325"/>
      <c r="BU75" s="1325"/>
      <c r="BV75" s="1325"/>
      <c r="BW75" s="1325"/>
      <c r="BX75" s="1325">
        <v>11.9</v>
      </c>
      <c r="BY75" s="1325"/>
      <c r="BZ75" s="1325"/>
      <c r="CA75" s="1325"/>
      <c r="CB75" s="1325"/>
      <c r="CC75" s="1325"/>
      <c r="CD75" s="1325"/>
      <c r="CE75" s="1325"/>
      <c r="CF75" s="1325">
        <v>11.8</v>
      </c>
      <c r="CG75" s="1325"/>
      <c r="CH75" s="1325"/>
      <c r="CI75" s="1325"/>
      <c r="CJ75" s="1325"/>
      <c r="CK75" s="1325"/>
      <c r="CL75" s="1325"/>
      <c r="CM75" s="1325"/>
      <c r="CN75" s="1325">
        <v>11.3</v>
      </c>
      <c r="CO75" s="1325"/>
      <c r="CP75" s="1325"/>
      <c r="CQ75" s="1325"/>
      <c r="CR75" s="1325"/>
      <c r="CS75" s="1325"/>
      <c r="CT75" s="1325"/>
      <c r="CU75" s="1325"/>
      <c r="CV75" s="1325">
        <v>10.8</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ceSVZQpLPTFccGctHgxZcQykFOexz+j/pEQOPHn5ju38kvsePIxxDtW9kNXm2RdNQJnGArz3euxo6zs3JMYqw==" saltValue="/zB1/TerZocMGP/x4FoO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C76" zoomScale="55" zoomScaleNormal="55" zoomScaleSheetLayoutView="70" workbookViewId="0">
      <selection activeCell="AE97" sqref="AE9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EF7c4mTNdbEPg+10jzGduEOWQObFCLdmmp8Dqv5HySW9xrfor6L3vHg0TiB+ny8Pd/7Gn5mRS9HUl6NBrvPN2Q==" saltValue="u5VVur7xrkE6Vpwmsq8i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1" zoomScale="50" zoomScaleNormal="5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bfixQigKAt3eL7xA6V/KiUpKQewvJqrfixiPfro6WoWeRUsnyCz6AbyD2Ic6DFyDVcwxf+9YKJfrksgQlhNUjw==" saltValue="XixxvCrGaIO5DdVuvBaQ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21643</v>
      </c>
      <c r="E3" s="162"/>
      <c r="F3" s="163">
        <v>138651</v>
      </c>
      <c r="G3" s="164"/>
      <c r="H3" s="165"/>
    </row>
    <row r="4" spans="1:8" x14ac:dyDescent="0.15">
      <c r="A4" s="166"/>
      <c r="B4" s="167"/>
      <c r="C4" s="168"/>
      <c r="D4" s="169">
        <v>11381</v>
      </c>
      <c r="E4" s="170"/>
      <c r="F4" s="171">
        <v>71211</v>
      </c>
      <c r="G4" s="172"/>
      <c r="H4" s="173"/>
    </row>
    <row r="5" spans="1:8" x14ac:dyDescent="0.15">
      <c r="A5" s="154" t="s">
        <v>551</v>
      </c>
      <c r="B5" s="159"/>
      <c r="C5" s="160"/>
      <c r="D5" s="161">
        <v>38466</v>
      </c>
      <c r="E5" s="162"/>
      <c r="F5" s="163">
        <v>122882</v>
      </c>
      <c r="G5" s="164"/>
      <c r="H5" s="165"/>
    </row>
    <row r="6" spans="1:8" x14ac:dyDescent="0.15">
      <c r="A6" s="166"/>
      <c r="B6" s="167"/>
      <c r="C6" s="168"/>
      <c r="D6" s="169">
        <v>23732</v>
      </c>
      <c r="E6" s="170"/>
      <c r="F6" s="171">
        <v>65785</v>
      </c>
      <c r="G6" s="172"/>
      <c r="H6" s="173"/>
    </row>
    <row r="7" spans="1:8" x14ac:dyDescent="0.15">
      <c r="A7" s="154" t="s">
        <v>552</v>
      </c>
      <c r="B7" s="159"/>
      <c r="C7" s="160"/>
      <c r="D7" s="161">
        <v>38399</v>
      </c>
      <c r="E7" s="162"/>
      <c r="F7" s="163">
        <v>114790</v>
      </c>
      <c r="G7" s="164"/>
      <c r="H7" s="165"/>
    </row>
    <row r="8" spans="1:8" x14ac:dyDescent="0.15">
      <c r="A8" s="166"/>
      <c r="B8" s="167"/>
      <c r="C8" s="168"/>
      <c r="D8" s="169">
        <v>20184</v>
      </c>
      <c r="E8" s="170"/>
      <c r="F8" s="171">
        <v>55601</v>
      </c>
      <c r="G8" s="172"/>
      <c r="H8" s="173"/>
    </row>
    <row r="9" spans="1:8" x14ac:dyDescent="0.15">
      <c r="A9" s="154" t="s">
        <v>553</v>
      </c>
      <c r="B9" s="159"/>
      <c r="C9" s="160"/>
      <c r="D9" s="161">
        <v>42820</v>
      </c>
      <c r="E9" s="162"/>
      <c r="F9" s="163">
        <v>126262</v>
      </c>
      <c r="G9" s="164"/>
      <c r="H9" s="165"/>
    </row>
    <row r="10" spans="1:8" x14ac:dyDescent="0.15">
      <c r="A10" s="166"/>
      <c r="B10" s="167"/>
      <c r="C10" s="168"/>
      <c r="D10" s="169">
        <v>25451</v>
      </c>
      <c r="E10" s="170"/>
      <c r="F10" s="171">
        <v>56769</v>
      </c>
      <c r="G10" s="172"/>
      <c r="H10" s="173"/>
    </row>
    <row r="11" spans="1:8" x14ac:dyDescent="0.15">
      <c r="A11" s="154" t="s">
        <v>554</v>
      </c>
      <c r="B11" s="159"/>
      <c r="C11" s="160"/>
      <c r="D11" s="161">
        <v>57906</v>
      </c>
      <c r="E11" s="162"/>
      <c r="F11" s="163">
        <v>126525</v>
      </c>
      <c r="G11" s="164"/>
      <c r="H11" s="165"/>
    </row>
    <row r="12" spans="1:8" x14ac:dyDescent="0.15">
      <c r="A12" s="166"/>
      <c r="B12" s="167"/>
      <c r="C12" s="174"/>
      <c r="D12" s="169">
        <v>29288</v>
      </c>
      <c r="E12" s="170"/>
      <c r="F12" s="171">
        <v>67052</v>
      </c>
      <c r="G12" s="172"/>
      <c r="H12" s="173"/>
    </row>
    <row r="13" spans="1:8" x14ac:dyDescent="0.15">
      <c r="A13" s="154"/>
      <c r="B13" s="159"/>
      <c r="C13" s="175"/>
      <c r="D13" s="176">
        <v>39847</v>
      </c>
      <c r="E13" s="177"/>
      <c r="F13" s="178">
        <v>125822</v>
      </c>
      <c r="G13" s="179"/>
      <c r="H13" s="165"/>
    </row>
    <row r="14" spans="1:8" x14ac:dyDescent="0.15">
      <c r="A14" s="166"/>
      <c r="B14" s="167"/>
      <c r="C14" s="168"/>
      <c r="D14" s="169">
        <v>22007</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5.25</v>
      </c>
      <c r="C19" s="180">
        <f>ROUND(VALUE(SUBSTITUTE(実質収支比率等に係る経年分析!G$48,"▲","-")),2)</f>
        <v>5.05</v>
      </c>
      <c r="D19" s="180">
        <f>ROUND(VALUE(SUBSTITUTE(実質収支比率等に係る経年分析!H$48,"▲","-")),2)</f>
        <v>9.84</v>
      </c>
      <c r="E19" s="180">
        <f>ROUND(VALUE(SUBSTITUTE(実質収支比率等に係る経年分析!I$48,"▲","-")),2)</f>
        <v>5.24</v>
      </c>
      <c r="F19" s="180">
        <f>ROUND(VALUE(SUBSTITUTE(実質収支比率等に係る経年分析!J$48,"▲","-")),2)</f>
        <v>5.38</v>
      </c>
    </row>
    <row r="20" spans="1:11" x14ac:dyDescent="0.15">
      <c r="A20" s="180" t="s">
        <v>55</v>
      </c>
      <c r="B20" s="180">
        <f>ROUND(VALUE(SUBSTITUTE(実質収支比率等に係る経年分析!F$47,"▲","-")),2)</f>
        <v>28.47</v>
      </c>
      <c r="C20" s="180">
        <f>ROUND(VALUE(SUBSTITUTE(実質収支比率等に係る経年分析!G$47,"▲","-")),2)</f>
        <v>27.34</v>
      </c>
      <c r="D20" s="180">
        <f>ROUND(VALUE(SUBSTITUTE(実質収支比率等に係る経年分析!H$47,"▲","-")),2)</f>
        <v>16.75</v>
      </c>
      <c r="E20" s="180">
        <f>ROUND(VALUE(SUBSTITUTE(実質収支比率等に係る経年分析!I$47,"▲","-")),2)</f>
        <v>17.13</v>
      </c>
      <c r="F20" s="180">
        <f>ROUND(VALUE(SUBSTITUTE(実質収支比率等に係る経年分析!J$47,"▲","-")),2)</f>
        <v>12.71</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-5.72</v>
      </c>
      <c r="E21" s="180">
        <f>IF(ISNUMBER(VALUE(SUBSTITUTE(実質収支比率等に係る経年分析!I$49,"▲","-"))),ROUND(VALUE(SUBSTITUTE(実質収支比率等に係る経年分析!I$49,"▲","-")),2),NA())</f>
        <v>-4.82</v>
      </c>
      <c r="F21" s="180">
        <f>IF(ISNUMBER(VALUE(SUBSTITUTE(実質収支比率等に係る経年分析!J$49,"▲","-"))),ROUND(VALUE(SUBSTITUTE(実質収支比率等に係る経年分析!J$49,"▲","-")),2),NA())</f>
        <v>-2.95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土地取得造成会計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墓地公園会計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f>IF(ROUND(VALUE(SUBSTITUTE(連結実質赤字比率に係る赤字・黒字の構成分析!I$38,"▲", "-")), 2) &lt; 0, ABS(ROUND(VALUE(SUBSTITUTE(連結実質赤字比率に係る赤字・黒字の構成分析!I$38,"▲", "-")), 2)), NA())</f>
        <v>1.7</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1.43</v>
      </c>
    </row>
    <row r="33" spans="1:16" x14ac:dyDescent="0.15">
      <c r="A33" s="181" t="str">
        <f>IF(連結実質赤字比率に係る赤字・黒字の構成分析!C$37="",NA(),連結実質赤字比率に係る赤字・黒字の構成分析!C$37)</f>
        <v>介護保険事業会計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2.5299999999999998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378</v>
      </c>
      <c r="E42" s="182"/>
      <c r="F42" s="182"/>
      <c r="G42" s="182">
        <f>'実質公債費比率（分子）の構造'!L$52</f>
        <v>376</v>
      </c>
      <c r="H42" s="182"/>
      <c r="I42" s="182"/>
      <c r="J42" s="182">
        <f>'実質公債費比率（分子）の構造'!M$52</f>
        <v>368</v>
      </c>
      <c r="K42" s="182"/>
      <c r="L42" s="182"/>
      <c r="M42" s="182">
        <f>'実質公債費比率（分子）の構造'!N$52</f>
        <v>360</v>
      </c>
      <c r="N42" s="182"/>
      <c r="O42" s="182"/>
      <c r="P42" s="182">
        <f>'実質公債費比率（分子）の構造'!O$52</f>
        <v>342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178</v>
      </c>
      <c r="C46" s="182"/>
      <c r="D46" s="182"/>
      <c r="E46" s="182">
        <f>'実質公債費比率（分子）の構造'!L$48</f>
        <v>187</v>
      </c>
      <c r="F46" s="182"/>
      <c r="G46" s="182"/>
      <c r="H46" s="182">
        <f>'実質公債費比率（分子）の構造'!M$48</f>
        <v>192</v>
      </c>
      <c r="I46" s="182"/>
      <c r="J46" s="182"/>
      <c r="K46" s="182">
        <f>'実質公債費比率（分子）の構造'!N$48</f>
        <v>168</v>
      </c>
      <c r="L46" s="182"/>
      <c r="M46" s="182"/>
      <c r="N46" s="182">
        <f>'実質公債費比率（分子）の構造'!O$48</f>
        <v>236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431</v>
      </c>
      <c r="C49" s="182"/>
      <c r="D49" s="182"/>
      <c r="E49" s="182">
        <f>'実質公債費比率（分子）の構造'!L$45</f>
        <v>443</v>
      </c>
      <c r="F49" s="182"/>
      <c r="G49" s="182"/>
      <c r="H49" s="182">
        <f>'実質公債費比率（分子）の構造'!M$45</f>
        <v>392</v>
      </c>
      <c r="I49" s="182"/>
      <c r="J49" s="182"/>
      <c r="K49" s="182">
        <f>'実質公債費比率（分子）の構造'!N$45</f>
        <v>381</v>
      </c>
      <c r="L49" s="182"/>
      <c r="M49" s="182"/>
      <c r="N49" s="182">
        <f>'実質公債費比率（分子）の構造'!O$45</f>
        <v>345</v>
      </c>
      <c r="O49" s="182"/>
      <c r="P49" s="182"/>
    </row>
    <row r="50" spans="1:16" x14ac:dyDescent="0.15">
      <c r="A50" s="182" t="s">
        <v>71</v>
      </c>
      <c r="B50" s="182" t="e">
        <f>NA()</f>
        <v>#N/A</v>
      </c>
      <c r="C50" s="182">
        <f>IF(ISNUMBER('実質公債費比率（分子）の構造'!K$53),'実質公債費比率（分子）の構造'!K$53,NA())</f>
        <v>233</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218</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243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4531</v>
      </c>
      <c r="E56" s="181"/>
      <c r="F56" s="181"/>
      <c r="G56" s="181">
        <f>'将来負担比率（分子）の構造'!J$52</f>
        <v>4329</v>
      </c>
      <c r="H56" s="181"/>
      <c r="I56" s="181"/>
      <c r="J56" s="181">
        <f>'将来負担比率（分子）の構造'!K$52</f>
        <v>4235</v>
      </c>
      <c r="K56" s="181"/>
      <c r="L56" s="181"/>
      <c r="M56" s="181">
        <f>'将来負担比率（分子）の構造'!L$52</f>
        <v>4086</v>
      </c>
      <c r="N56" s="181"/>
      <c r="O56" s="181"/>
      <c r="P56" s="181">
        <f>'将来負担比率（分子）の構造'!M$52</f>
        <v>3891</v>
      </c>
    </row>
    <row r="57" spans="1:16" x14ac:dyDescent="0.15">
      <c r="A57" s="181" t="s">
        <v>42</v>
      </c>
      <c r="B57" s="181"/>
      <c r="C57" s="181"/>
      <c r="D57" s="181">
        <f>'将来負担比率（分子）の構造'!I$51</f>
        <v>11</v>
      </c>
      <c r="E57" s="181"/>
      <c r="F57" s="181"/>
      <c r="G57" s="181">
        <f>'将来負担比率（分子）の構造'!J$51</f>
        <v>5</v>
      </c>
      <c r="H57" s="181"/>
      <c r="I57" s="181"/>
      <c r="J57" s="181">
        <f>'将来負担比率（分子）の構造'!K$51</f>
        <v>3</v>
      </c>
      <c r="K57" s="181"/>
      <c r="L57" s="181"/>
      <c r="M57" s="181">
        <f>'将来負担比率（分子）の構造'!L$51</f>
        <v>3</v>
      </c>
      <c r="N57" s="181"/>
      <c r="O57" s="181"/>
      <c r="P57" s="181">
        <f>'将来負担比率（分子）の構造'!M$51</f>
        <v>2</v>
      </c>
    </row>
    <row r="58" spans="1:16" x14ac:dyDescent="0.15">
      <c r="A58" s="181" t="s">
        <v>41</v>
      </c>
      <c r="B58" s="181"/>
      <c r="C58" s="181"/>
      <c r="D58" s="181">
        <f>'将来負担比率（分子）の構造'!I$50</f>
        <v>1190</v>
      </c>
      <c r="E58" s="181"/>
      <c r="F58" s="181"/>
      <c r="G58" s="181">
        <f>'将来負担比率（分子）の構造'!J$50</f>
        <v>1144</v>
      </c>
      <c r="H58" s="181"/>
      <c r="I58" s="181"/>
      <c r="J58" s="181">
        <f>'将来負担比率（分子）の構造'!K$50</f>
        <v>968</v>
      </c>
      <c r="K58" s="181"/>
      <c r="L58" s="181"/>
      <c r="M58" s="181">
        <f>'将来負担比率（分子）の構造'!L$50</f>
        <v>1014</v>
      </c>
      <c r="N58" s="181"/>
      <c r="O58" s="181"/>
      <c r="P58" s="181">
        <f>'将来負担比率（分子）の構造'!M$50</f>
        <v>1002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751</v>
      </c>
      <c r="C62" s="181"/>
      <c r="D62" s="181"/>
      <c r="E62" s="181">
        <f>'将来負担比率（分子）の構造'!J$45</f>
        <v>798</v>
      </c>
      <c r="F62" s="181"/>
      <c r="G62" s="181"/>
      <c r="H62" s="181">
        <f>'将来負担比率（分子）の構造'!K$45</f>
        <v>744</v>
      </c>
      <c r="I62" s="181"/>
      <c r="J62" s="181"/>
      <c r="K62" s="181">
        <f>'将来負担比率（分子）の構造'!L$45</f>
        <v>811</v>
      </c>
      <c r="L62" s="181"/>
      <c r="M62" s="181"/>
      <c r="N62" s="181">
        <f>'将来負担比率（分子）の構造'!M$45</f>
        <v>762</v>
      </c>
      <c r="O62" s="181"/>
      <c r="P62" s="181"/>
    </row>
    <row r="63" spans="1:16" x14ac:dyDescent="0.15">
      <c r="A63" s="181" t="s">
        <v>34</v>
      </c>
      <c r="B63" s="181">
        <f>'将来負担比率（分子）の構造'!I$44</f>
        <v>38</v>
      </c>
      <c r="C63" s="181"/>
      <c r="D63" s="181"/>
      <c r="E63" s="181">
        <f>'将来負担比率（分子）の構造'!J$44</f>
        <v>37</v>
      </c>
      <c r="F63" s="181"/>
      <c r="G63" s="181"/>
      <c r="H63" s="181">
        <f>'将来負担比率（分子）の構造'!K$44</f>
        <v>36</v>
      </c>
      <c r="I63" s="181"/>
      <c r="J63" s="181"/>
      <c r="K63" s="181">
        <f>'将来負担比率（分子）の構造'!L$44</f>
        <v>32</v>
      </c>
      <c r="L63" s="181"/>
      <c r="M63" s="181"/>
      <c r="N63" s="181">
        <f>'将来負担比率（分子）の構造'!M$44</f>
        <v>32</v>
      </c>
      <c r="O63" s="181"/>
      <c r="P63" s="181"/>
    </row>
    <row r="64" spans="1:16" x14ac:dyDescent="0.15">
      <c r="A64" s="181" t="s">
        <v>33</v>
      </c>
      <c r="B64" s="181">
        <f>'将来負担比率（分子）の構造'!I$43</f>
        <v>1965</v>
      </c>
      <c r="C64" s="181"/>
      <c r="D64" s="181"/>
      <c r="E64" s="181">
        <f>'将来負担比率（分子）の構造'!J$43</f>
        <v>1741</v>
      </c>
      <c r="F64" s="181"/>
      <c r="G64" s="181"/>
      <c r="H64" s="181">
        <f>'将来負担比率（分子）の構造'!K$43</f>
        <v>1738</v>
      </c>
      <c r="I64" s="181"/>
      <c r="J64" s="181"/>
      <c r="K64" s="181">
        <f>'将来負担比率（分子）の構造'!L$43</f>
        <v>2039</v>
      </c>
      <c r="L64" s="181"/>
      <c r="M64" s="181"/>
      <c r="N64" s="181">
        <f>'将来負担比率（分子）の構造'!M$43</f>
        <v>2101</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3</v>
      </c>
      <c r="I65" s="181"/>
      <c r="J65" s="181"/>
      <c r="K65" s="181">
        <f>'将来負担比率（分子）の構造'!L$42</f>
        <v>2</v>
      </c>
      <c r="L65" s="181"/>
      <c r="M65" s="181"/>
      <c r="N65" s="181">
        <f>'将来負担比率（分子）の構造'!M$42</f>
        <v>0</v>
      </c>
      <c r="O65" s="181"/>
      <c r="P65" s="181"/>
    </row>
    <row r="66" spans="1:16" x14ac:dyDescent="0.15">
      <c r="A66" s="181" t="s">
        <v>31</v>
      </c>
      <c r="B66" s="181">
        <f>'将来負担比率（分子）の構造'!I$41</f>
        <v>2807</v>
      </c>
      <c r="C66" s="181"/>
      <c r="D66" s="181"/>
      <c r="E66" s="181">
        <f>'将来負担比率（分子）の構造'!J$41</f>
        <v>2614</v>
      </c>
      <c r="F66" s="181"/>
      <c r="G66" s="181"/>
      <c r="H66" s="181">
        <f>'将来負担比率（分子）の構造'!K$41</f>
        <v>2489</v>
      </c>
      <c r="I66" s="181"/>
      <c r="J66" s="181"/>
      <c r="K66" s="181">
        <f>'将来負担比率（分子）の構造'!L$41</f>
        <v>2294</v>
      </c>
      <c r="L66" s="181"/>
      <c r="M66" s="181"/>
      <c r="N66" s="181">
        <f>'将来負担比率（分子）の構造'!M$41</f>
        <v>2217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74</v>
      </c>
      <c r="M67" s="181" t="e">
        <f>NA()</f>
        <v>#N/A</v>
      </c>
      <c r="N67" s="181" t="e">
        <f>NA()</f>
        <v>#N/A</v>
      </c>
      <c r="O67" s="181">
        <f>IF(ISNUMBER('将来負担比率（分子）の構造'!M$53), IF('将来負担比率（分子）の構造'!M$53 &lt; 0, 0, '将来負担比率（分子）の構造'!M$53), NA())</f>
        <v>218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393</v>
      </c>
      <c r="C72" s="185">
        <f>基金残高に係る経年分析!G55</f>
        <v>393</v>
      </c>
      <c r="D72" s="185">
        <f>基金残高に係る経年分析!H55</f>
        <v>310</v>
      </c>
    </row>
    <row r="73" spans="1:16" x14ac:dyDescent="0.15">
      <c r="A73" s="184" t="s">
        <v>78</v>
      </c>
      <c r="B73" s="185">
        <f>基金残高に係る経年分析!F56</f>
        <v>45</v>
      </c>
      <c r="C73" s="185">
        <f>基金残高に係る経年分析!G56</f>
        <v>45</v>
      </c>
      <c r="D73" s="185">
        <f>基金残高に係る経年分析!H56</f>
        <v>45</v>
      </c>
    </row>
    <row r="74" spans="1:16" x14ac:dyDescent="0.15">
      <c r="A74" s="184" t="s">
        <v>79</v>
      </c>
      <c r="B74" s="185">
        <f>基金残高に係る経年分析!F57</f>
        <v>345</v>
      </c>
      <c r="C74" s="185">
        <f>基金残高に係る経年分析!G57</f>
        <v>391</v>
      </c>
      <c r="D74" s="185">
        <f>基金残高に係る経年分析!H57</f>
        <v>441</v>
      </c>
    </row>
  </sheetData>
  <sheetProtection algorithmName="SHA-512" hashValue="cTHe+abABbNylPqgZGYl13a1nMTjr7LY32Uty6CuOIG1rSqerUaGOYYN9VGvRIAPVHAjtuREqTLy5CzyxCKDsQ==" saltValue="gzCeKuh82Ie+dg1C4Iy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1" workbookViewId="0">
      <selection activeCell="DL41" sqref="DL41:DV4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820412</v>
      </c>
      <c r="S5" s="675"/>
      <c r="T5" s="675"/>
      <c r="U5" s="675"/>
      <c r="V5" s="675"/>
      <c r="W5" s="675"/>
      <c r="X5" s="675"/>
      <c r="Y5" s="676"/>
      <c r="Z5" s="677">
        <v>16.399999999999999</v>
      </c>
      <c r="AA5" s="677"/>
      <c r="AB5" s="677"/>
      <c r="AC5" s="677"/>
      <c r="AD5" s="678">
        <v>820412</v>
      </c>
      <c r="AE5" s="678"/>
      <c r="AF5" s="678"/>
      <c r="AG5" s="678"/>
      <c r="AH5" s="678"/>
      <c r="AI5" s="678"/>
      <c r="AJ5" s="678"/>
      <c r="AK5" s="678"/>
      <c r="AL5" s="679">
        <v>35</v>
      </c>
      <c r="AM5" s="680"/>
      <c r="AN5" s="680"/>
      <c r="AO5" s="681"/>
      <c r="AP5" s="671" t="s">
        <v>225</v>
      </c>
      <c r="AQ5" s="672"/>
      <c r="AR5" s="672"/>
      <c r="AS5" s="672"/>
      <c r="AT5" s="672"/>
      <c r="AU5" s="672"/>
      <c r="AV5" s="672"/>
      <c r="AW5" s="672"/>
      <c r="AX5" s="672"/>
      <c r="AY5" s="672"/>
      <c r="AZ5" s="672"/>
      <c r="BA5" s="672"/>
      <c r="BB5" s="672"/>
      <c r="BC5" s="672"/>
      <c r="BD5" s="672"/>
      <c r="BE5" s="672"/>
      <c r="BF5" s="673"/>
      <c r="BG5" s="685">
        <v>820412</v>
      </c>
      <c r="BH5" s="686"/>
      <c r="BI5" s="686"/>
      <c r="BJ5" s="686"/>
      <c r="BK5" s="686"/>
      <c r="BL5" s="686"/>
      <c r="BM5" s="686"/>
      <c r="BN5" s="687"/>
      <c r="BO5" s="688">
        <v>100</v>
      </c>
      <c r="BP5" s="688"/>
      <c r="BQ5" s="688"/>
      <c r="BR5" s="688"/>
      <c r="BS5" s="689">
        <v>2861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34565</v>
      </c>
      <c r="S6" s="686"/>
      <c r="T6" s="686"/>
      <c r="U6" s="686"/>
      <c r="V6" s="686"/>
      <c r="W6" s="686"/>
      <c r="X6" s="686"/>
      <c r="Y6" s="687"/>
      <c r="Z6" s="688">
        <v>0.7</v>
      </c>
      <c r="AA6" s="688"/>
      <c r="AB6" s="688"/>
      <c r="AC6" s="688"/>
      <c r="AD6" s="689">
        <v>34565</v>
      </c>
      <c r="AE6" s="689"/>
      <c r="AF6" s="689"/>
      <c r="AG6" s="689"/>
      <c r="AH6" s="689"/>
      <c r="AI6" s="689"/>
      <c r="AJ6" s="689"/>
      <c r="AK6" s="689"/>
      <c r="AL6" s="690">
        <v>1.5</v>
      </c>
      <c r="AM6" s="691"/>
      <c r="AN6" s="691"/>
      <c r="AO6" s="692"/>
      <c r="AP6" s="682" t="s">
        <v>230</v>
      </c>
      <c r="AQ6" s="683"/>
      <c r="AR6" s="683"/>
      <c r="AS6" s="683"/>
      <c r="AT6" s="683"/>
      <c r="AU6" s="683"/>
      <c r="AV6" s="683"/>
      <c r="AW6" s="683"/>
      <c r="AX6" s="683"/>
      <c r="AY6" s="683"/>
      <c r="AZ6" s="683"/>
      <c r="BA6" s="683"/>
      <c r="BB6" s="683"/>
      <c r="BC6" s="683"/>
      <c r="BD6" s="683"/>
      <c r="BE6" s="683"/>
      <c r="BF6" s="684"/>
      <c r="BG6" s="685">
        <v>820412</v>
      </c>
      <c r="BH6" s="686"/>
      <c r="BI6" s="686"/>
      <c r="BJ6" s="686"/>
      <c r="BK6" s="686"/>
      <c r="BL6" s="686"/>
      <c r="BM6" s="686"/>
      <c r="BN6" s="687"/>
      <c r="BO6" s="688">
        <v>100</v>
      </c>
      <c r="BP6" s="688"/>
      <c r="BQ6" s="688"/>
      <c r="BR6" s="688"/>
      <c r="BS6" s="689">
        <v>2861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60347</v>
      </c>
      <c r="CS6" s="686"/>
      <c r="CT6" s="686"/>
      <c r="CU6" s="686"/>
      <c r="CV6" s="686"/>
      <c r="CW6" s="686"/>
      <c r="CX6" s="686"/>
      <c r="CY6" s="687"/>
      <c r="CZ6" s="679">
        <v>1.2</v>
      </c>
      <c r="DA6" s="680"/>
      <c r="DB6" s="680"/>
      <c r="DC6" s="699"/>
      <c r="DD6" s="694" t="s">
        <v>174</v>
      </c>
      <c r="DE6" s="686"/>
      <c r="DF6" s="686"/>
      <c r="DG6" s="686"/>
      <c r="DH6" s="686"/>
      <c r="DI6" s="686"/>
      <c r="DJ6" s="686"/>
      <c r="DK6" s="686"/>
      <c r="DL6" s="686"/>
      <c r="DM6" s="686"/>
      <c r="DN6" s="686"/>
      <c r="DO6" s="686"/>
      <c r="DP6" s="687"/>
      <c r="DQ6" s="694">
        <v>60347</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783</v>
      </c>
      <c r="S7" s="686"/>
      <c r="T7" s="686"/>
      <c r="U7" s="686"/>
      <c r="V7" s="686"/>
      <c r="W7" s="686"/>
      <c r="X7" s="686"/>
      <c r="Y7" s="687"/>
      <c r="Z7" s="688">
        <v>0</v>
      </c>
      <c r="AA7" s="688"/>
      <c r="AB7" s="688"/>
      <c r="AC7" s="688"/>
      <c r="AD7" s="689">
        <v>783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306775</v>
      </c>
      <c r="BH7" s="686"/>
      <c r="BI7" s="686"/>
      <c r="BJ7" s="686"/>
      <c r="BK7" s="686"/>
      <c r="BL7" s="686"/>
      <c r="BM7" s="686"/>
      <c r="BN7" s="687"/>
      <c r="BO7" s="688">
        <v>37.4</v>
      </c>
      <c r="BP7" s="688"/>
      <c r="BQ7" s="688"/>
      <c r="BR7" s="688"/>
      <c r="BS7" s="689">
        <v>2861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1529728</v>
      </c>
      <c r="CS7" s="686"/>
      <c r="CT7" s="686"/>
      <c r="CU7" s="686"/>
      <c r="CV7" s="686"/>
      <c r="CW7" s="686"/>
      <c r="CX7" s="686"/>
      <c r="CY7" s="687"/>
      <c r="CZ7" s="688">
        <v>31.6</v>
      </c>
      <c r="DA7" s="688"/>
      <c r="DB7" s="688"/>
      <c r="DC7" s="688"/>
      <c r="DD7" s="694">
        <v>38827</v>
      </c>
      <c r="DE7" s="686"/>
      <c r="DF7" s="686"/>
      <c r="DG7" s="686"/>
      <c r="DH7" s="686"/>
      <c r="DI7" s="686"/>
      <c r="DJ7" s="686"/>
      <c r="DK7" s="686"/>
      <c r="DL7" s="686"/>
      <c r="DM7" s="686"/>
      <c r="DN7" s="686"/>
      <c r="DO7" s="686"/>
      <c r="DP7" s="687"/>
      <c r="DQ7" s="694">
        <v>697373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2896</v>
      </c>
      <c r="S8" s="686"/>
      <c r="T8" s="686"/>
      <c r="U8" s="686"/>
      <c r="V8" s="686"/>
      <c r="W8" s="686"/>
      <c r="X8" s="686"/>
      <c r="Y8" s="687"/>
      <c r="Z8" s="688">
        <v>0.1</v>
      </c>
      <c r="AA8" s="688"/>
      <c r="AB8" s="688"/>
      <c r="AC8" s="688"/>
      <c r="AD8" s="689">
        <v>2896</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11491</v>
      </c>
      <c r="BH8" s="686"/>
      <c r="BI8" s="686"/>
      <c r="BJ8" s="686"/>
      <c r="BK8" s="686"/>
      <c r="BL8" s="686"/>
      <c r="BM8" s="686"/>
      <c r="BN8" s="687"/>
      <c r="BO8" s="688">
        <v>1.4</v>
      </c>
      <c r="BP8" s="688"/>
      <c r="BQ8" s="688"/>
      <c r="BR8" s="688"/>
      <c r="BS8" s="694" t="s">
        <v>137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1237546</v>
      </c>
      <c r="CS8" s="686"/>
      <c r="CT8" s="686"/>
      <c r="CU8" s="686"/>
      <c r="CV8" s="686"/>
      <c r="CW8" s="686"/>
      <c r="CX8" s="686"/>
      <c r="CY8" s="687"/>
      <c r="CZ8" s="688">
        <v>25.6</v>
      </c>
      <c r="DA8" s="688"/>
      <c r="DB8" s="688"/>
      <c r="DC8" s="688"/>
      <c r="DD8" s="694">
        <v>56716</v>
      </c>
      <c r="DE8" s="686"/>
      <c r="DF8" s="686"/>
      <c r="DG8" s="686"/>
      <c r="DH8" s="686"/>
      <c r="DI8" s="686"/>
      <c r="DJ8" s="686"/>
      <c r="DK8" s="686"/>
      <c r="DL8" s="686"/>
      <c r="DM8" s="686"/>
      <c r="DN8" s="686"/>
      <c r="DO8" s="686"/>
      <c r="DP8" s="687"/>
      <c r="DQ8" s="694">
        <v>819736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3728</v>
      </c>
      <c r="S9" s="686"/>
      <c r="T9" s="686"/>
      <c r="U9" s="686"/>
      <c r="V9" s="686"/>
      <c r="W9" s="686"/>
      <c r="X9" s="686"/>
      <c r="Y9" s="687"/>
      <c r="Z9" s="688">
        <v>0.1</v>
      </c>
      <c r="AA9" s="688"/>
      <c r="AB9" s="688"/>
      <c r="AC9" s="688"/>
      <c r="AD9" s="689">
        <v>3728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262020</v>
      </c>
      <c r="BH9" s="686"/>
      <c r="BI9" s="686"/>
      <c r="BJ9" s="686"/>
      <c r="BK9" s="686"/>
      <c r="BL9" s="686"/>
      <c r="BM9" s="686"/>
      <c r="BN9" s="687"/>
      <c r="BO9" s="688">
        <v>31.9</v>
      </c>
      <c r="BP9" s="688"/>
      <c r="BQ9" s="688"/>
      <c r="BR9" s="688"/>
      <c r="BS9" s="694" t="s">
        <v>174</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272569</v>
      </c>
      <c r="CS9" s="686"/>
      <c r="CT9" s="686"/>
      <c r="CU9" s="686"/>
      <c r="CV9" s="686"/>
      <c r="CW9" s="686"/>
      <c r="CX9" s="686"/>
      <c r="CY9" s="687"/>
      <c r="CZ9" s="688">
        <v>5.6</v>
      </c>
      <c r="DA9" s="688"/>
      <c r="DB9" s="688"/>
      <c r="DC9" s="688"/>
      <c r="DD9" s="694" t="s">
        <v>174</v>
      </c>
      <c r="DE9" s="686"/>
      <c r="DF9" s="686"/>
      <c r="DG9" s="686"/>
      <c r="DH9" s="686"/>
      <c r="DI9" s="686"/>
      <c r="DJ9" s="686"/>
      <c r="DK9" s="686"/>
      <c r="DL9" s="686"/>
      <c r="DM9" s="686"/>
      <c r="DN9" s="686"/>
      <c r="DO9" s="686"/>
      <c r="DP9" s="687"/>
      <c r="DQ9" s="694">
        <v>261113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174</v>
      </c>
      <c r="AA10" s="688"/>
      <c r="AB10" s="688"/>
      <c r="AC10" s="688"/>
      <c r="AD10" s="689" t="s">
        <v>137</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17680</v>
      </c>
      <c r="BH10" s="686"/>
      <c r="BI10" s="686"/>
      <c r="BJ10" s="686"/>
      <c r="BK10" s="686"/>
      <c r="BL10" s="686"/>
      <c r="BM10" s="686"/>
      <c r="BN10" s="687"/>
      <c r="BO10" s="688">
        <v>2.2000000000000002</v>
      </c>
      <c r="BP10" s="688"/>
      <c r="BQ10" s="688"/>
      <c r="BR10" s="688"/>
      <c r="BS10" s="694" t="s">
        <v>242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1463</v>
      </c>
      <c r="CS10" s="686"/>
      <c r="CT10" s="686"/>
      <c r="CU10" s="686"/>
      <c r="CV10" s="686"/>
      <c r="CW10" s="686"/>
      <c r="CX10" s="686"/>
      <c r="CY10" s="687"/>
      <c r="CZ10" s="688">
        <v>0</v>
      </c>
      <c r="DA10" s="688"/>
      <c r="DB10" s="688"/>
      <c r="DC10" s="688"/>
      <c r="DD10" s="694" t="s">
        <v>137</v>
      </c>
      <c r="DE10" s="686"/>
      <c r="DF10" s="686"/>
      <c r="DG10" s="686"/>
      <c r="DH10" s="686"/>
      <c r="DI10" s="686"/>
      <c r="DJ10" s="686"/>
      <c r="DK10" s="686"/>
      <c r="DL10" s="686"/>
      <c r="DM10" s="686"/>
      <c r="DN10" s="686"/>
      <c r="DO10" s="686"/>
      <c r="DP10" s="687"/>
      <c r="DQ10" s="694">
        <v>1463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144290</v>
      </c>
      <c r="S11" s="686"/>
      <c r="T11" s="686"/>
      <c r="U11" s="686"/>
      <c r="V11" s="686"/>
      <c r="W11" s="686"/>
      <c r="X11" s="686"/>
      <c r="Y11" s="687"/>
      <c r="Z11" s="690">
        <v>2.9</v>
      </c>
      <c r="AA11" s="691"/>
      <c r="AB11" s="691"/>
      <c r="AC11" s="703"/>
      <c r="AD11" s="694">
        <v>144290</v>
      </c>
      <c r="AE11" s="686"/>
      <c r="AF11" s="686"/>
      <c r="AG11" s="686"/>
      <c r="AH11" s="686"/>
      <c r="AI11" s="686"/>
      <c r="AJ11" s="686"/>
      <c r="AK11" s="687"/>
      <c r="AL11" s="690">
        <v>6.2</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15584</v>
      </c>
      <c r="BH11" s="686"/>
      <c r="BI11" s="686"/>
      <c r="BJ11" s="686"/>
      <c r="BK11" s="686"/>
      <c r="BL11" s="686"/>
      <c r="BM11" s="686"/>
      <c r="BN11" s="687"/>
      <c r="BO11" s="688">
        <v>1.9</v>
      </c>
      <c r="BP11" s="688"/>
      <c r="BQ11" s="688"/>
      <c r="BR11" s="688"/>
      <c r="BS11" s="694">
        <v>2861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164713</v>
      </c>
      <c r="CS11" s="686"/>
      <c r="CT11" s="686"/>
      <c r="CU11" s="686"/>
      <c r="CV11" s="686"/>
      <c r="CW11" s="686"/>
      <c r="CX11" s="686"/>
      <c r="CY11" s="687"/>
      <c r="CZ11" s="688">
        <v>3.4</v>
      </c>
      <c r="DA11" s="688"/>
      <c r="DB11" s="688"/>
      <c r="DC11" s="688"/>
      <c r="DD11" s="694">
        <v>42043</v>
      </c>
      <c r="DE11" s="686"/>
      <c r="DF11" s="686"/>
      <c r="DG11" s="686"/>
      <c r="DH11" s="686"/>
      <c r="DI11" s="686"/>
      <c r="DJ11" s="686"/>
      <c r="DK11" s="686"/>
      <c r="DL11" s="686"/>
      <c r="DM11" s="686"/>
      <c r="DN11" s="686"/>
      <c r="DO11" s="686"/>
      <c r="DP11" s="687"/>
      <c r="DQ11" s="694">
        <v>71770</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137</v>
      </c>
      <c r="AA12" s="688"/>
      <c r="AB12" s="688"/>
      <c r="AC12" s="688"/>
      <c r="AD12" s="689" t="s">
        <v>174</v>
      </c>
      <c r="AE12" s="689"/>
      <c r="AF12" s="689"/>
      <c r="AG12" s="689"/>
      <c r="AH12" s="689"/>
      <c r="AI12" s="689"/>
      <c r="AJ12" s="689"/>
      <c r="AK12" s="689"/>
      <c r="AL12" s="690" t="s">
        <v>174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445441</v>
      </c>
      <c r="BH12" s="686"/>
      <c r="BI12" s="686"/>
      <c r="BJ12" s="686"/>
      <c r="BK12" s="686"/>
      <c r="BL12" s="686"/>
      <c r="BM12" s="686"/>
      <c r="BN12" s="687"/>
      <c r="BO12" s="688">
        <v>54.3</v>
      </c>
      <c r="BP12" s="688"/>
      <c r="BQ12" s="688"/>
      <c r="BR12" s="688"/>
      <c r="BS12" s="694" t="s">
        <v>242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51717</v>
      </c>
      <c r="CS12" s="686"/>
      <c r="CT12" s="686"/>
      <c r="CU12" s="686"/>
      <c r="CV12" s="686"/>
      <c r="CW12" s="686"/>
      <c r="CX12" s="686"/>
      <c r="CY12" s="687"/>
      <c r="CZ12" s="688">
        <v>1.1000000000000001</v>
      </c>
      <c r="DA12" s="688"/>
      <c r="DB12" s="688"/>
      <c r="DC12" s="688"/>
      <c r="DD12" s="694">
        <v>8160</v>
      </c>
      <c r="DE12" s="686"/>
      <c r="DF12" s="686"/>
      <c r="DG12" s="686"/>
      <c r="DH12" s="686"/>
      <c r="DI12" s="686"/>
      <c r="DJ12" s="686"/>
      <c r="DK12" s="686"/>
      <c r="DL12" s="686"/>
      <c r="DM12" s="686"/>
      <c r="DN12" s="686"/>
      <c r="DO12" s="686"/>
      <c r="DP12" s="687"/>
      <c r="DQ12" s="694">
        <v>46898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242</v>
      </c>
      <c r="AA13" s="688"/>
      <c r="AB13" s="688"/>
      <c r="AC13" s="688"/>
      <c r="AD13" s="689" t="s">
        <v>174</v>
      </c>
      <c r="AE13" s="689"/>
      <c r="AF13" s="689"/>
      <c r="AG13" s="689"/>
      <c r="AH13" s="689"/>
      <c r="AI13" s="689"/>
      <c r="AJ13" s="689"/>
      <c r="AK13" s="689"/>
      <c r="AL13" s="690" t="s">
        <v>174</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445371</v>
      </c>
      <c r="BH13" s="686"/>
      <c r="BI13" s="686"/>
      <c r="BJ13" s="686"/>
      <c r="BK13" s="686"/>
      <c r="BL13" s="686"/>
      <c r="BM13" s="686"/>
      <c r="BN13" s="687"/>
      <c r="BO13" s="688">
        <v>54.3</v>
      </c>
      <c r="BP13" s="688"/>
      <c r="BQ13" s="688"/>
      <c r="BR13" s="688"/>
      <c r="BS13" s="694" t="s">
        <v>137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386700</v>
      </c>
      <c r="CS13" s="686"/>
      <c r="CT13" s="686"/>
      <c r="CU13" s="686"/>
      <c r="CV13" s="686"/>
      <c r="CW13" s="686"/>
      <c r="CX13" s="686"/>
      <c r="CY13" s="687"/>
      <c r="CZ13" s="688">
        <v>8</v>
      </c>
      <c r="DA13" s="688"/>
      <c r="DB13" s="688"/>
      <c r="DC13" s="688"/>
      <c r="DD13" s="694">
        <v>58105</v>
      </c>
      <c r="DE13" s="686"/>
      <c r="DF13" s="686"/>
      <c r="DG13" s="686"/>
      <c r="DH13" s="686"/>
      <c r="DI13" s="686"/>
      <c r="DJ13" s="686"/>
      <c r="DK13" s="686"/>
      <c r="DL13" s="686"/>
      <c r="DM13" s="686"/>
      <c r="DN13" s="686"/>
      <c r="DO13" s="686"/>
      <c r="DP13" s="687"/>
      <c r="DQ13" s="694">
        <v>353101</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174</v>
      </c>
      <c r="AA14" s="688"/>
      <c r="AB14" s="688"/>
      <c r="AC14" s="688"/>
      <c r="AD14" s="689" t="s">
        <v>137</v>
      </c>
      <c r="AE14" s="689"/>
      <c r="AF14" s="689"/>
      <c r="AG14" s="689"/>
      <c r="AH14" s="689"/>
      <c r="AI14" s="689"/>
      <c r="AJ14" s="689"/>
      <c r="AK14" s="689"/>
      <c r="AL14" s="690" t="s">
        <v>174</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32275</v>
      </c>
      <c r="BH14" s="686"/>
      <c r="BI14" s="686"/>
      <c r="BJ14" s="686"/>
      <c r="BK14" s="686"/>
      <c r="BL14" s="686"/>
      <c r="BM14" s="686"/>
      <c r="BN14" s="687"/>
      <c r="BO14" s="688">
        <v>3.9</v>
      </c>
      <c r="BP14" s="688"/>
      <c r="BQ14" s="688"/>
      <c r="BR14" s="688"/>
      <c r="BS14" s="694" t="s">
        <v>137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138276</v>
      </c>
      <c r="CS14" s="686"/>
      <c r="CT14" s="686"/>
      <c r="CU14" s="686"/>
      <c r="CV14" s="686"/>
      <c r="CW14" s="686"/>
      <c r="CX14" s="686"/>
      <c r="CY14" s="687"/>
      <c r="CZ14" s="688">
        <v>2.9</v>
      </c>
      <c r="DA14" s="688"/>
      <c r="DB14" s="688"/>
      <c r="DC14" s="688"/>
      <c r="DD14" s="694">
        <v>207</v>
      </c>
      <c r="DE14" s="686"/>
      <c r="DF14" s="686"/>
      <c r="DG14" s="686"/>
      <c r="DH14" s="686"/>
      <c r="DI14" s="686"/>
      <c r="DJ14" s="686"/>
      <c r="DK14" s="686"/>
      <c r="DL14" s="686"/>
      <c r="DM14" s="686"/>
      <c r="DN14" s="686"/>
      <c r="DO14" s="686"/>
      <c r="DP14" s="687"/>
      <c r="DQ14" s="694">
        <v>125990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35921</v>
      </c>
      <c r="BH15" s="686"/>
      <c r="BI15" s="686"/>
      <c r="BJ15" s="686"/>
      <c r="BK15" s="686"/>
      <c r="BL15" s="686"/>
      <c r="BM15" s="686"/>
      <c r="BN15" s="687"/>
      <c r="BO15" s="688">
        <v>4.4000000000000004</v>
      </c>
      <c r="BP15" s="688"/>
      <c r="BQ15" s="688"/>
      <c r="BR15" s="688"/>
      <c r="BS15" s="694" t="s">
        <v>137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654627</v>
      </c>
      <c r="CS15" s="686"/>
      <c r="CT15" s="686"/>
      <c r="CU15" s="686"/>
      <c r="CV15" s="686"/>
      <c r="CW15" s="686"/>
      <c r="CX15" s="686"/>
      <c r="CY15" s="687"/>
      <c r="CZ15" s="688">
        <v>13.5</v>
      </c>
      <c r="DA15" s="688"/>
      <c r="DB15" s="688"/>
      <c r="DC15" s="688"/>
      <c r="DD15" s="694">
        <v>189009</v>
      </c>
      <c r="DE15" s="686"/>
      <c r="DF15" s="686"/>
      <c r="DG15" s="686"/>
      <c r="DH15" s="686"/>
      <c r="DI15" s="686"/>
      <c r="DJ15" s="686"/>
      <c r="DK15" s="686"/>
      <c r="DL15" s="686"/>
      <c r="DM15" s="686"/>
      <c r="DN15" s="686"/>
      <c r="DO15" s="686"/>
      <c r="DP15" s="687"/>
      <c r="DQ15" s="694">
        <v>381542</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4161</v>
      </c>
      <c r="S16" s="686"/>
      <c r="T16" s="686"/>
      <c r="U16" s="686"/>
      <c r="V16" s="686"/>
      <c r="W16" s="686"/>
      <c r="X16" s="686"/>
      <c r="Y16" s="687"/>
      <c r="Z16" s="688">
        <v>0.1</v>
      </c>
      <c r="AA16" s="688"/>
      <c r="AB16" s="688"/>
      <c r="AC16" s="688"/>
      <c r="AD16" s="689">
        <v>4161</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242</v>
      </c>
      <c r="CS16" s="686"/>
      <c r="CT16" s="686"/>
      <c r="CU16" s="686"/>
      <c r="CV16" s="686"/>
      <c r="CW16" s="686"/>
      <c r="CX16" s="686"/>
      <c r="CY16" s="687"/>
      <c r="CZ16" s="688" t="s">
        <v>242</v>
      </c>
      <c r="DA16" s="688"/>
      <c r="DB16" s="688"/>
      <c r="DC16" s="688"/>
      <c r="DD16" s="694" t="s">
        <v>174</v>
      </c>
      <c r="DE16" s="686"/>
      <c r="DF16" s="686"/>
      <c r="DG16" s="686"/>
      <c r="DH16" s="686"/>
      <c r="DI16" s="686"/>
      <c r="DJ16" s="686"/>
      <c r="DK16" s="686"/>
      <c r="DL16" s="686"/>
      <c r="DM16" s="686"/>
      <c r="DN16" s="686"/>
      <c r="DO16" s="686"/>
      <c r="DP16" s="687"/>
      <c r="DQ16" s="694" t="s">
        <v>174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3732</v>
      </c>
      <c r="S17" s="686"/>
      <c r="T17" s="686"/>
      <c r="U17" s="686"/>
      <c r="V17" s="686"/>
      <c r="W17" s="686"/>
      <c r="X17" s="686"/>
      <c r="Y17" s="687"/>
      <c r="Z17" s="688">
        <v>0.1</v>
      </c>
      <c r="AA17" s="688"/>
      <c r="AB17" s="688"/>
      <c r="AC17" s="688"/>
      <c r="AD17" s="689">
        <v>3732</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137</v>
      </c>
      <c r="BP17" s="688"/>
      <c r="BQ17" s="688"/>
      <c r="BR17" s="688"/>
      <c r="BS17" s="694" t="s">
        <v>174</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344970</v>
      </c>
      <c r="CS17" s="686"/>
      <c r="CT17" s="686"/>
      <c r="CU17" s="686"/>
      <c r="CV17" s="686"/>
      <c r="CW17" s="686"/>
      <c r="CX17" s="686"/>
      <c r="CY17" s="687"/>
      <c r="CZ17" s="688">
        <v>7.1</v>
      </c>
      <c r="DA17" s="688"/>
      <c r="DB17" s="688"/>
      <c r="DC17" s="688"/>
      <c r="DD17" s="694" t="s">
        <v>174</v>
      </c>
      <c r="DE17" s="686"/>
      <c r="DF17" s="686"/>
      <c r="DG17" s="686"/>
      <c r="DH17" s="686"/>
      <c r="DI17" s="686"/>
      <c r="DJ17" s="686"/>
      <c r="DK17" s="686"/>
      <c r="DL17" s="686"/>
      <c r="DM17" s="686"/>
      <c r="DN17" s="686"/>
      <c r="DO17" s="686"/>
      <c r="DP17" s="687"/>
      <c r="DQ17" s="694">
        <v>340032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5799</v>
      </c>
      <c r="S18" s="686"/>
      <c r="T18" s="686"/>
      <c r="U18" s="686"/>
      <c r="V18" s="686"/>
      <c r="W18" s="686"/>
      <c r="X18" s="686"/>
      <c r="Y18" s="687"/>
      <c r="Z18" s="688">
        <v>0.1</v>
      </c>
      <c r="AA18" s="688"/>
      <c r="AB18" s="688"/>
      <c r="AC18" s="688"/>
      <c r="AD18" s="689">
        <v>5799</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174</v>
      </c>
      <c r="BP18" s="688"/>
      <c r="BQ18" s="688"/>
      <c r="BR18" s="688"/>
      <c r="BS18" s="694" t="s">
        <v>137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242</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2969</v>
      </c>
      <c r="S19" s="686"/>
      <c r="T19" s="686"/>
      <c r="U19" s="686"/>
      <c r="V19" s="686"/>
      <c r="W19" s="686"/>
      <c r="X19" s="686"/>
      <c r="Y19" s="687"/>
      <c r="Z19" s="688">
        <v>0.1</v>
      </c>
      <c r="AA19" s="688"/>
      <c r="AB19" s="688"/>
      <c r="AC19" s="688"/>
      <c r="AD19" s="689">
        <v>2969</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137</v>
      </c>
      <c r="BH19" s="686"/>
      <c r="BI19" s="686"/>
      <c r="BJ19" s="686"/>
      <c r="BK19" s="686"/>
      <c r="BL19" s="686"/>
      <c r="BM19" s="686"/>
      <c r="BN19" s="687"/>
      <c r="BO19" s="688" t="s">
        <v>137</v>
      </c>
      <c r="BP19" s="688"/>
      <c r="BQ19" s="688"/>
      <c r="BR19" s="688"/>
      <c r="BS19" s="694" t="s">
        <v>174</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2047</v>
      </c>
      <c r="S20" s="686"/>
      <c r="T20" s="686"/>
      <c r="U20" s="686"/>
      <c r="V20" s="686"/>
      <c r="W20" s="686"/>
      <c r="X20" s="686"/>
      <c r="Y20" s="687"/>
      <c r="Z20" s="688">
        <v>0</v>
      </c>
      <c r="AA20" s="688"/>
      <c r="AB20" s="688"/>
      <c r="AC20" s="688"/>
      <c r="AD20" s="689">
        <v>2047</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137</v>
      </c>
      <c r="BP20" s="688"/>
      <c r="BQ20" s="688"/>
      <c r="BR20" s="688"/>
      <c r="BS20" s="694" t="s">
        <v>174</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4842656</v>
      </c>
      <c r="CS20" s="686"/>
      <c r="CT20" s="686"/>
      <c r="CU20" s="686"/>
      <c r="CV20" s="686"/>
      <c r="CW20" s="686"/>
      <c r="CX20" s="686"/>
      <c r="CY20" s="687"/>
      <c r="CZ20" s="688">
        <v>100</v>
      </c>
      <c r="DA20" s="688"/>
      <c r="DB20" s="688"/>
      <c r="DC20" s="688"/>
      <c r="DD20" s="694">
        <v>393067</v>
      </c>
      <c r="DE20" s="686"/>
      <c r="DF20" s="686"/>
      <c r="DG20" s="686"/>
      <c r="DH20" s="686"/>
      <c r="DI20" s="686"/>
      <c r="DJ20" s="686"/>
      <c r="DK20" s="686"/>
      <c r="DL20" s="686"/>
      <c r="DM20" s="686"/>
      <c r="DN20" s="686"/>
      <c r="DO20" s="686"/>
      <c r="DP20" s="687"/>
      <c r="DQ20" s="694">
        <v>3159365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783</v>
      </c>
      <c r="S21" s="686"/>
      <c r="T21" s="686"/>
      <c r="U21" s="686"/>
      <c r="V21" s="686"/>
      <c r="W21" s="686"/>
      <c r="X21" s="686"/>
      <c r="Y21" s="687"/>
      <c r="Z21" s="688">
        <v>0</v>
      </c>
      <c r="AA21" s="688"/>
      <c r="AB21" s="688"/>
      <c r="AC21" s="688"/>
      <c r="AD21" s="689">
        <v>783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137</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1681124</v>
      </c>
      <c r="S22" s="686"/>
      <c r="T22" s="686"/>
      <c r="U22" s="686"/>
      <c r="V22" s="686"/>
      <c r="W22" s="686"/>
      <c r="X22" s="686"/>
      <c r="Y22" s="687"/>
      <c r="Z22" s="688">
        <v>33.700000000000003</v>
      </c>
      <c r="AA22" s="688"/>
      <c r="AB22" s="688"/>
      <c r="AC22" s="688"/>
      <c r="AD22" s="689">
        <v>1299826</v>
      </c>
      <c r="AE22" s="689"/>
      <c r="AF22" s="689"/>
      <c r="AG22" s="689"/>
      <c r="AH22" s="689"/>
      <c r="AI22" s="689"/>
      <c r="AJ22" s="689"/>
      <c r="AK22" s="689"/>
      <c r="AL22" s="690">
        <v>55.4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174</v>
      </c>
      <c r="BP22" s="688"/>
      <c r="BQ22" s="688"/>
      <c r="BR22" s="688"/>
      <c r="BS22" s="694" t="s">
        <v>137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1299826</v>
      </c>
      <c r="S23" s="686"/>
      <c r="T23" s="686"/>
      <c r="U23" s="686"/>
      <c r="V23" s="686"/>
      <c r="W23" s="686"/>
      <c r="X23" s="686"/>
      <c r="Y23" s="687"/>
      <c r="Z23" s="688">
        <v>26</v>
      </c>
      <c r="AA23" s="688"/>
      <c r="AB23" s="688"/>
      <c r="AC23" s="688"/>
      <c r="AD23" s="689">
        <v>1299826</v>
      </c>
      <c r="AE23" s="689"/>
      <c r="AF23" s="689"/>
      <c r="AG23" s="689"/>
      <c r="AH23" s="689"/>
      <c r="AI23" s="689"/>
      <c r="AJ23" s="689"/>
      <c r="AK23" s="689"/>
      <c r="AL23" s="690">
        <v>55.4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381298</v>
      </c>
      <c r="S24" s="686"/>
      <c r="T24" s="686"/>
      <c r="U24" s="686"/>
      <c r="V24" s="686"/>
      <c r="W24" s="686"/>
      <c r="X24" s="686"/>
      <c r="Y24" s="687"/>
      <c r="Z24" s="688">
        <v>7.6</v>
      </c>
      <c r="AA24" s="688"/>
      <c r="AB24" s="688"/>
      <c r="AC24" s="688"/>
      <c r="AD24" s="689" t="s">
        <v>242</v>
      </c>
      <c r="AE24" s="689"/>
      <c r="AF24" s="689"/>
      <c r="AG24" s="689"/>
      <c r="AH24" s="689"/>
      <c r="AI24" s="689"/>
      <c r="AJ24" s="689"/>
      <c r="AK24" s="689"/>
      <c r="AL24" s="690" t="s">
        <v>242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174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1550932</v>
      </c>
      <c r="CS24" s="675"/>
      <c r="CT24" s="675"/>
      <c r="CU24" s="675"/>
      <c r="CV24" s="675"/>
      <c r="CW24" s="675"/>
      <c r="CX24" s="675"/>
      <c r="CY24" s="676"/>
      <c r="CZ24" s="679">
        <v>32</v>
      </c>
      <c r="DA24" s="680"/>
      <c r="DB24" s="680"/>
      <c r="DC24" s="699"/>
      <c r="DD24" s="719">
        <v>1210881</v>
      </c>
      <c r="DE24" s="675"/>
      <c r="DF24" s="675"/>
      <c r="DG24" s="675"/>
      <c r="DH24" s="675"/>
      <c r="DI24" s="675"/>
      <c r="DJ24" s="675"/>
      <c r="DK24" s="676"/>
      <c r="DL24" s="719">
        <v>1049433</v>
      </c>
      <c r="DM24" s="675"/>
      <c r="DN24" s="675"/>
      <c r="DO24" s="675"/>
      <c r="DP24" s="675"/>
      <c r="DQ24" s="675"/>
      <c r="DR24" s="675"/>
      <c r="DS24" s="675"/>
      <c r="DT24" s="675"/>
      <c r="DU24" s="675"/>
      <c r="DV24" s="676"/>
      <c r="DW24" s="679">
        <v>43.1</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174</v>
      </c>
      <c r="AA25" s="688"/>
      <c r="AB25" s="688"/>
      <c r="AC25" s="688"/>
      <c r="AD25" s="689" t="s">
        <v>137</v>
      </c>
      <c r="AE25" s="689"/>
      <c r="AF25" s="689"/>
      <c r="AG25" s="689"/>
      <c r="AH25" s="689"/>
      <c r="AI25" s="689"/>
      <c r="AJ25" s="689"/>
      <c r="AK25" s="689"/>
      <c r="AL25" s="690" t="s">
        <v>137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137</v>
      </c>
      <c r="BP25" s="688"/>
      <c r="BQ25" s="688"/>
      <c r="BR25" s="688"/>
      <c r="BS25" s="694" t="s">
        <v>174</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866860</v>
      </c>
      <c r="CS25" s="722"/>
      <c r="CT25" s="722"/>
      <c r="CU25" s="722"/>
      <c r="CV25" s="722"/>
      <c r="CW25" s="722"/>
      <c r="CX25" s="722"/>
      <c r="CY25" s="723"/>
      <c r="CZ25" s="690">
        <v>17.899999999999999</v>
      </c>
      <c r="DA25" s="720"/>
      <c r="DB25" s="720"/>
      <c r="DC25" s="724"/>
      <c r="DD25" s="694">
        <v>763326</v>
      </c>
      <c r="DE25" s="722"/>
      <c r="DF25" s="722"/>
      <c r="DG25" s="722"/>
      <c r="DH25" s="722"/>
      <c r="DI25" s="722"/>
      <c r="DJ25" s="722"/>
      <c r="DK25" s="723"/>
      <c r="DL25" s="694">
        <v>626102</v>
      </c>
      <c r="DM25" s="722"/>
      <c r="DN25" s="722"/>
      <c r="DO25" s="722"/>
      <c r="DP25" s="722"/>
      <c r="DQ25" s="722"/>
      <c r="DR25" s="722"/>
      <c r="DS25" s="722"/>
      <c r="DT25" s="722"/>
      <c r="DU25" s="722"/>
      <c r="DV25" s="723"/>
      <c r="DW25" s="690">
        <v>25.7</v>
      </c>
      <c r="DX25" s="720"/>
      <c r="DY25" s="720"/>
      <c r="DZ25" s="720"/>
      <c r="EA25" s="720"/>
      <c r="EB25" s="720"/>
      <c r="EC25" s="721"/>
    </row>
    <row r="26" spans="2:133" ht="11.25" customHeight="1" x14ac:dyDescent="0.15">
      <c r="B26" s="682" t="s">
        <v>293</v>
      </c>
      <c r="C26" s="683"/>
      <c r="D26" s="683"/>
      <c r="E26" s="683"/>
      <c r="F26" s="683"/>
      <c r="G26" s="683"/>
      <c r="H26" s="683"/>
      <c r="I26" s="683"/>
      <c r="J26" s="683"/>
      <c r="K26" s="683"/>
      <c r="L26" s="683"/>
      <c r="M26" s="683"/>
      <c r="N26" s="683"/>
      <c r="O26" s="683"/>
      <c r="P26" s="683"/>
      <c r="Q26" s="684"/>
      <c r="R26" s="685">
        <v>2701490</v>
      </c>
      <c r="S26" s="686"/>
      <c r="T26" s="686"/>
      <c r="U26" s="686"/>
      <c r="V26" s="686"/>
      <c r="W26" s="686"/>
      <c r="X26" s="686"/>
      <c r="Y26" s="687"/>
      <c r="Z26" s="688">
        <v>54.1</v>
      </c>
      <c r="AA26" s="688"/>
      <c r="AB26" s="688"/>
      <c r="AC26" s="688"/>
      <c r="AD26" s="689">
        <v>2320192</v>
      </c>
      <c r="AE26" s="689"/>
      <c r="AF26" s="689"/>
      <c r="AG26" s="689"/>
      <c r="AH26" s="689"/>
      <c r="AI26" s="689"/>
      <c r="AJ26" s="689"/>
      <c r="AK26" s="689"/>
      <c r="AL26" s="690">
        <v>98.9</v>
      </c>
      <c r="AM26" s="691"/>
      <c r="AN26" s="691"/>
      <c r="AO26" s="692"/>
      <c r="AP26" s="704" t="s">
        <v>294</v>
      </c>
      <c r="AQ26" s="731"/>
      <c r="AR26" s="731"/>
      <c r="AS26" s="731"/>
      <c r="AT26" s="731"/>
      <c r="AU26" s="731"/>
      <c r="AV26" s="731"/>
      <c r="AW26" s="731"/>
      <c r="AX26" s="731"/>
      <c r="AY26" s="731"/>
      <c r="AZ26" s="731"/>
      <c r="BA26" s="731"/>
      <c r="BB26" s="731"/>
      <c r="BC26" s="731"/>
      <c r="BD26" s="731"/>
      <c r="BE26" s="731"/>
      <c r="BF26" s="706"/>
      <c r="BG26" s="685" t="s">
        <v>242</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556114</v>
      </c>
      <c r="CS26" s="686"/>
      <c r="CT26" s="686"/>
      <c r="CU26" s="686"/>
      <c r="CV26" s="686"/>
      <c r="CW26" s="686"/>
      <c r="CX26" s="686"/>
      <c r="CY26" s="687"/>
      <c r="CZ26" s="690">
        <v>11.5</v>
      </c>
      <c r="DA26" s="720"/>
      <c r="DB26" s="720"/>
      <c r="DC26" s="724"/>
      <c r="DD26" s="694">
        <v>476036</v>
      </c>
      <c r="DE26" s="686"/>
      <c r="DF26" s="686"/>
      <c r="DG26" s="686"/>
      <c r="DH26" s="686"/>
      <c r="DI26" s="686"/>
      <c r="DJ26" s="686"/>
      <c r="DK26" s="687"/>
      <c r="DL26" s="694" t="s">
        <v>137</v>
      </c>
      <c r="DM26" s="686"/>
      <c r="DN26" s="686"/>
      <c r="DO26" s="686"/>
      <c r="DP26" s="686"/>
      <c r="DQ26" s="686"/>
      <c r="DR26" s="686"/>
      <c r="DS26" s="686"/>
      <c r="DT26" s="686"/>
      <c r="DU26" s="686"/>
      <c r="DV26" s="687"/>
      <c r="DW26" s="690" t="s">
        <v>174</v>
      </c>
      <c r="DX26" s="720"/>
      <c r="DY26" s="720"/>
      <c r="DZ26" s="720"/>
      <c r="EA26" s="720"/>
      <c r="EB26" s="720"/>
      <c r="EC26" s="721"/>
    </row>
    <row r="27" spans="2:133" ht="11.25" customHeight="1" x14ac:dyDescent="0.15">
      <c r="B27" s="682" t="s">
        <v>296</v>
      </c>
      <c r="C27" s="683"/>
      <c r="D27" s="683"/>
      <c r="E27" s="683"/>
      <c r="F27" s="683"/>
      <c r="G27" s="683"/>
      <c r="H27" s="683"/>
      <c r="I27" s="683"/>
      <c r="J27" s="683"/>
      <c r="K27" s="683"/>
      <c r="L27" s="683"/>
      <c r="M27" s="683"/>
      <c r="N27" s="683"/>
      <c r="O27" s="683"/>
      <c r="P27" s="683"/>
      <c r="Q27" s="684"/>
      <c r="R27" s="685">
        <v>1079</v>
      </c>
      <c r="S27" s="686"/>
      <c r="T27" s="686"/>
      <c r="U27" s="686"/>
      <c r="V27" s="686"/>
      <c r="W27" s="686"/>
      <c r="X27" s="686"/>
      <c r="Y27" s="687"/>
      <c r="Z27" s="688">
        <v>0</v>
      </c>
      <c r="AA27" s="688"/>
      <c r="AB27" s="688"/>
      <c r="AC27" s="688"/>
      <c r="AD27" s="689">
        <v>1079</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820412</v>
      </c>
      <c r="BH27" s="686"/>
      <c r="BI27" s="686"/>
      <c r="BJ27" s="686"/>
      <c r="BK27" s="686"/>
      <c r="BL27" s="686"/>
      <c r="BM27" s="686"/>
      <c r="BN27" s="687"/>
      <c r="BO27" s="688">
        <v>100</v>
      </c>
      <c r="BP27" s="688"/>
      <c r="BQ27" s="688"/>
      <c r="BR27" s="688"/>
      <c r="BS27" s="694">
        <v>2861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339102</v>
      </c>
      <c r="CS27" s="722"/>
      <c r="CT27" s="722"/>
      <c r="CU27" s="722"/>
      <c r="CV27" s="722"/>
      <c r="CW27" s="722"/>
      <c r="CX27" s="722"/>
      <c r="CY27" s="723"/>
      <c r="CZ27" s="690">
        <v>7</v>
      </c>
      <c r="DA27" s="720"/>
      <c r="DB27" s="720"/>
      <c r="DC27" s="724"/>
      <c r="DD27" s="694">
        <v>107523</v>
      </c>
      <c r="DE27" s="722"/>
      <c r="DF27" s="722"/>
      <c r="DG27" s="722"/>
      <c r="DH27" s="722"/>
      <c r="DI27" s="722"/>
      <c r="DJ27" s="722"/>
      <c r="DK27" s="723"/>
      <c r="DL27" s="694">
        <v>83299</v>
      </c>
      <c r="DM27" s="722"/>
      <c r="DN27" s="722"/>
      <c r="DO27" s="722"/>
      <c r="DP27" s="722"/>
      <c r="DQ27" s="722"/>
      <c r="DR27" s="722"/>
      <c r="DS27" s="722"/>
      <c r="DT27" s="722"/>
      <c r="DU27" s="722"/>
      <c r="DV27" s="723"/>
      <c r="DW27" s="690">
        <v>3.4</v>
      </c>
      <c r="DX27" s="720"/>
      <c r="DY27" s="720"/>
      <c r="DZ27" s="720"/>
      <c r="EA27" s="720"/>
      <c r="EB27" s="720"/>
      <c r="EC27" s="721"/>
    </row>
    <row r="28" spans="2:133" ht="11.25" customHeight="1" x14ac:dyDescent="0.15">
      <c r="B28" s="682" t="s">
        <v>299</v>
      </c>
      <c r="C28" s="683"/>
      <c r="D28" s="683"/>
      <c r="E28" s="683"/>
      <c r="F28" s="683"/>
      <c r="G28" s="683"/>
      <c r="H28" s="683"/>
      <c r="I28" s="683"/>
      <c r="J28" s="683"/>
      <c r="K28" s="683"/>
      <c r="L28" s="683"/>
      <c r="M28" s="683"/>
      <c r="N28" s="683"/>
      <c r="O28" s="683"/>
      <c r="P28" s="683"/>
      <c r="Q28" s="684"/>
      <c r="R28" s="685">
        <v>6714</v>
      </c>
      <c r="S28" s="686"/>
      <c r="T28" s="686"/>
      <c r="U28" s="686"/>
      <c r="V28" s="686"/>
      <c r="W28" s="686"/>
      <c r="X28" s="686"/>
      <c r="Y28" s="687"/>
      <c r="Z28" s="688">
        <v>0.1</v>
      </c>
      <c r="AA28" s="688"/>
      <c r="AB28" s="688"/>
      <c r="AC28" s="688"/>
      <c r="AD28" s="689">
        <v>502</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344970</v>
      </c>
      <c r="CS28" s="686"/>
      <c r="CT28" s="686"/>
      <c r="CU28" s="686"/>
      <c r="CV28" s="686"/>
      <c r="CW28" s="686"/>
      <c r="CX28" s="686"/>
      <c r="CY28" s="687"/>
      <c r="CZ28" s="690">
        <v>7.1</v>
      </c>
      <c r="DA28" s="720"/>
      <c r="DB28" s="720"/>
      <c r="DC28" s="724"/>
      <c r="DD28" s="694">
        <v>340032</v>
      </c>
      <c r="DE28" s="686"/>
      <c r="DF28" s="686"/>
      <c r="DG28" s="686"/>
      <c r="DH28" s="686"/>
      <c r="DI28" s="686"/>
      <c r="DJ28" s="686"/>
      <c r="DK28" s="687"/>
      <c r="DL28" s="694">
        <v>340032</v>
      </c>
      <c r="DM28" s="686"/>
      <c r="DN28" s="686"/>
      <c r="DO28" s="686"/>
      <c r="DP28" s="686"/>
      <c r="DQ28" s="686"/>
      <c r="DR28" s="686"/>
      <c r="DS28" s="686"/>
      <c r="DT28" s="686"/>
      <c r="DU28" s="686"/>
      <c r="DV28" s="687"/>
      <c r="DW28" s="690">
        <v>14</v>
      </c>
      <c r="DX28" s="720"/>
      <c r="DY28" s="720"/>
      <c r="DZ28" s="720"/>
      <c r="EA28" s="720"/>
      <c r="EB28" s="720"/>
      <c r="EC28" s="721"/>
    </row>
    <row r="29" spans="2:133" ht="11.25" customHeight="1" x14ac:dyDescent="0.15">
      <c r="B29" s="682" t="s">
        <v>301</v>
      </c>
      <c r="C29" s="683"/>
      <c r="D29" s="683"/>
      <c r="E29" s="683"/>
      <c r="F29" s="683"/>
      <c r="G29" s="683"/>
      <c r="H29" s="683"/>
      <c r="I29" s="683"/>
      <c r="J29" s="683"/>
      <c r="K29" s="683"/>
      <c r="L29" s="683"/>
      <c r="M29" s="683"/>
      <c r="N29" s="683"/>
      <c r="O29" s="683"/>
      <c r="P29" s="683"/>
      <c r="Q29" s="684"/>
      <c r="R29" s="685">
        <v>26782</v>
      </c>
      <c r="S29" s="686"/>
      <c r="T29" s="686"/>
      <c r="U29" s="686"/>
      <c r="V29" s="686"/>
      <c r="W29" s="686"/>
      <c r="X29" s="686"/>
      <c r="Y29" s="687"/>
      <c r="Z29" s="688">
        <v>0.5</v>
      </c>
      <c r="AA29" s="688"/>
      <c r="AB29" s="688"/>
      <c r="AC29" s="688"/>
      <c r="AD29" s="689">
        <v>12880</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344970</v>
      </c>
      <c r="CS29" s="722"/>
      <c r="CT29" s="722"/>
      <c r="CU29" s="722"/>
      <c r="CV29" s="722"/>
      <c r="CW29" s="722"/>
      <c r="CX29" s="722"/>
      <c r="CY29" s="723"/>
      <c r="CZ29" s="690">
        <v>7.1</v>
      </c>
      <c r="DA29" s="720"/>
      <c r="DB29" s="720"/>
      <c r="DC29" s="724"/>
      <c r="DD29" s="694">
        <v>340032</v>
      </c>
      <c r="DE29" s="722"/>
      <c r="DF29" s="722"/>
      <c r="DG29" s="722"/>
      <c r="DH29" s="722"/>
      <c r="DI29" s="722"/>
      <c r="DJ29" s="722"/>
      <c r="DK29" s="723"/>
      <c r="DL29" s="694">
        <v>340032</v>
      </c>
      <c r="DM29" s="722"/>
      <c r="DN29" s="722"/>
      <c r="DO29" s="722"/>
      <c r="DP29" s="722"/>
      <c r="DQ29" s="722"/>
      <c r="DR29" s="722"/>
      <c r="DS29" s="722"/>
      <c r="DT29" s="722"/>
      <c r="DU29" s="722"/>
      <c r="DV29" s="723"/>
      <c r="DW29" s="690">
        <v>14</v>
      </c>
      <c r="DX29" s="720"/>
      <c r="DY29" s="720"/>
      <c r="DZ29" s="720"/>
      <c r="EA29" s="720"/>
      <c r="EB29" s="720"/>
      <c r="EC29" s="721"/>
    </row>
    <row r="30" spans="2:133" ht="11.25" customHeight="1" x14ac:dyDescent="0.15">
      <c r="B30" s="682" t="s">
        <v>303</v>
      </c>
      <c r="C30" s="683"/>
      <c r="D30" s="683"/>
      <c r="E30" s="683"/>
      <c r="F30" s="683"/>
      <c r="G30" s="683"/>
      <c r="H30" s="683"/>
      <c r="I30" s="683"/>
      <c r="J30" s="683"/>
      <c r="K30" s="683"/>
      <c r="L30" s="683"/>
      <c r="M30" s="683"/>
      <c r="N30" s="683"/>
      <c r="O30" s="683"/>
      <c r="P30" s="683"/>
      <c r="Q30" s="684"/>
      <c r="R30" s="685">
        <v>6020</v>
      </c>
      <c r="S30" s="686"/>
      <c r="T30" s="686"/>
      <c r="U30" s="686"/>
      <c r="V30" s="686"/>
      <c r="W30" s="686"/>
      <c r="X30" s="686"/>
      <c r="Y30" s="687"/>
      <c r="Z30" s="688">
        <v>0.1</v>
      </c>
      <c r="AA30" s="688"/>
      <c r="AB30" s="688"/>
      <c r="AC30" s="688"/>
      <c r="AD30" s="689" t="s">
        <v>174</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330447</v>
      </c>
      <c r="CS30" s="686"/>
      <c r="CT30" s="686"/>
      <c r="CU30" s="686"/>
      <c r="CV30" s="686"/>
      <c r="CW30" s="686"/>
      <c r="CX30" s="686"/>
      <c r="CY30" s="687"/>
      <c r="CZ30" s="690">
        <v>6.8</v>
      </c>
      <c r="DA30" s="720"/>
      <c r="DB30" s="720"/>
      <c r="DC30" s="724"/>
      <c r="DD30" s="694">
        <v>325509</v>
      </c>
      <c r="DE30" s="686"/>
      <c r="DF30" s="686"/>
      <c r="DG30" s="686"/>
      <c r="DH30" s="686"/>
      <c r="DI30" s="686"/>
      <c r="DJ30" s="686"/>
      <c r="DK30" s="687"/>
      <c r="DL30" s="694">
        <v>325509</v>
      </c>
      <c r="DM30" s="686"/>
      <c r="DN30" s="686"/>
      <c r="DO30" s="686"/>
      <c r="DP30" s="686"/>
      <c r="DQ30" s="686"/>
      <c r="DR30" s="686"/>
      <c r="DS30" s="686"/>
      <c r="DT30" s="686"/>
      <c r="DU30" s="686"/>
      <c r="DV30" s="687"/>
      <c r="DW30" s="690">
        <v>13.4</v>
      </c>
      <c r="DX30" s="720"/>
      <c r="DY30" s="720"/>
      <c r="DZ30" s="720"/>
      <c r="EA30" s="720"/>
      <c r="EB30" s="720"/>
      <c r="EC30" s="721"/>
    </row>
    <row r="31" spans="2:133" ht="11.25" customHeight="1" x14ac:dyDescent="0.15">
      <c r="B31" s="682" t="s">
        <v>307</v>
      </c>
      <c r="C31" s="683"/>
      <c r="D31" s="683"/>
      <c r="E31" s="683"/>
      <c r="F31" s="683"/>
      <c r="G31" s="683"/>
      <c r="H31" s="683"/>
      <c r="I31" s="683"/>
      <c r="J31" s="683"/>
      <c r="K31" s="683"/>
      <c r="L31" s="683"/>
      <c r="M31" s="683"/>
      <c r="N31" s="683"/>
      <c r="O31" s="683"/>
      <c r="P31" s="683"/>
      <c r="Q31" s="684"/>
      <c r="R31" s="685">
        <v>1259678</v>
      </c>
      <c r="S31" s="686"/>
      <c r="T31" s="686"/>
      <c r="U31" s="686"/>
      <c r="V31" s="686"/>
      <c r="W31" s="686"/>
      <c r="X31" s="686"/>
      <c r="Y31" s="687"/>
      <c r="Z31" s="688">
        <v>25.2</v>
      </c>
      <c r="AA31" s="688"/>
      <c r="AB31" s="688"/>
      <c r="AC31" s="688"/>
      <c r="AD31" s="689" t="s">
        <v>242</v>
      </c>
      <c r="AE31" s="689"/>
      <c r="AF31" s="689"/>
      <c r="AG31" s="689"/>
      <c r="AH31" s="689"/>
      <c r="AI31" s="689"/>
      <c r="AJ31" s="689"/>
      <c r="AK31" s="689"/>
      <c r="AL31" s="690" t="s">
        <v>137</v>
      </c>
      <c r="AM31" s="691"/>
      <c r="AN31" s="691"/>
      <c r="AO31" s="692"/>
      <c r="AP31" s="739" t="s">
        <v>308</v>
      </c>
      <c r="AQ31" s="740"/>
      <c r="AR31" s="740"/>
      <c r="AS31" s="740"/>
      <c r="AT31" s="745" t="s">
        <v>309</v>
      </c>
      <c r="AU31" s="231"/>
      <c r="AV31" s="231"/>
      <c r="AW31" s="231"/>
      <c r="AX31" s="671" t="s">
        <v>186</v>
      </c>
      <c r="AY31" s="672"/>
      <c r="AZ31" s="672"/>
      <c r="BA31" s="672"/>
      <c r="BB31" s="672"/>
      <c r="BC31" s="672"/>
      <c r="BD31" s="672"/>
      <c r="BE31" s="672"/>
      <c r="BF31" s="673"/>
      <c r="BG31" s="753">
        <v>98.9</v>
      </c>
      <c r="BH31" s="737"/>
      <c r="BI31" s="737"/>
      <c r="BJ31" s="737"/>
      <c r="BK31" s="737"/>
      <c r="BL31" s="737"/>
      <c r="BM31" s="680">
        <v>96.7</v>
      </c>
      <c r="BN31" s="737"/>
      <c r="BO31" s="737"/>
      <c r="BP31" s="737"/>
      <c r="BQ31" s="738"/>
      <c r="BR31" s="753">
        <v>99.1</v>
      </c>
      <c r="BS31" s="737"/>
      <c r="BT31" s="737"/>
      <c r="BU31" s="737"/>
      <c r="BV31" s="737"/>
      <c r="BW31" s="737"/>
      <c r="BX31" s="680">
        <v>96.5</v>
      </c>
      <c r="BY31" s="737"/>
      <c r="BZ31" s="737"/>
      <c r="CA31" s="737"/>
      <c r="CB31" s="738"/>
      <c r="CD31" s="727"/>
      <c r="CE31" s="728"/>
      <c r="CF31" s="700" t="s">
        <v>310</v>
      </c>
      <c r="CG31" s="701"/>
      <c r="CH31" s="701"/>
      <c r="CI31" s="701"/>
      <c r="CJ31" s="701"/>
      <c r="CK31" s="701"/>
      <c r="CL31" s="701"/>
      <c r="CM31" s="701"/>
      <c r="CN31" s="701"/>
      <c r="CO31" s="701"/>
      <c r="CP31" s="701"/>
      <c r="CQ31" s="702"/>
      <c r="CR31" s="685">
        <v>14523</v>
      </c>
      <c r="CS31" s="722"/>
      <c r="CT31" s="722"/>
      <c r="CU31" s="722"/>
      <c r="CV31" s="722"/>
      <c r="CW31" s="722"/>
      <c r="CX31" s="722"/>
      <c r="CY31" s="723"/>
      <c r="CZ31" s="690">
        <v>0.3</v>
      </c>
      <c r="DA31" s="720"/>
      <c r="DB31" s="720"/>
      <c r="DC31" s="724"/>
      <c r="DD31" s="694">
        <v>14523</v>
      </c>
      <c r="DE31" s="722"/>
      <c r="DF31" s="722"/>
      <c r="DG31" s="722"/>
      <c r="DH31" s="722"/>
      <c r="DI31" s="722"/>
      <c r="DJ31" s="722"/>
      <c r="DK31" s="723"/>
      <c r="DL31" s="694">
        <v>14523</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311</v>
      </c>
      <c r="C32" s="749"/>
      <c r="D32" s="749"/>
      <c r="E32" s="749"/>
      <c r="F32" s="749"/>
      <c r="G32" s="749"/>
      <c r="H32" s="749"/>
      <c r="I32" s="749"/>
      <c r="J32" s="749"/>
      <c r="K32" s="749"/>
      <c r="L32" s="749"/>
      <c r="M32" s="749"/>
      <c r="N32" s="749"/>
      <c r="O32" s="749"/>
      <c r="P32" s="749"/>
      <c r="Q32" s="750"/>
      <c r="R32" s="685" t="s">
        <v>242</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174</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99.3</v>
      </c>
      <c r="BH32" s="722"/>
      <c r="BI32" s="722"/>
      <c r="BJ32" s="722"/>
      <c r="BK32" s="722"/>
      <c r="BL32" s="722"/>
      <c r="BM32" s="691">
        <v>96.8</v>
      </c>
      <c r="BN32" s="751"/>
      <c r="BO32" s="751"/>
      <c r="BP32" s="751"/>
      <c r="BQ32" s="752"/>
      <c r="BR32" s="754">
        <v>99.3</v>
      </c>
      <c r="BS32" s="722"/>
      <c r="BT32" s="722"/>
      <c r="BU32" s="722"/>
      <c r="BV32" s="722"/>
      <c r="BW32" s="722"/>
      <c r="BX32" s="691">
        <v>96.4</v>
      </c>
      <c r="BY32" s="751"/>
      <c r="BZ32" s="751"/>
      <c r="CA32" s="751"/>
      <c r="CB32" s="752"/>
      <c r="CD32" s="729"/>
      <c r="CE32" s="730"/>
      <c r="CF32" s="700" t="s">
        <v>314</v>
      </c>
      <c r="CG32" s="701"/>
      <c r="CH32" s="701"/>
      <c r="CI32" s="701"/>
      <c r="CJ32" s="701"/>
      <c r="CK32" s="701"/>
      <c r="CL32" s="701"/>
      <c r="CM32" s="701"/>
      <c r="CN32" s="701"/>
      <c r="CO32" s="701"/>
      <c r="CP32" s="701"/>
      <c r="CQ32" s="702"/>
      <c r="CR32" s="685" t="s">
        <v>174</v>
      </c>
      <c r="CS32" s="686"/>
      <c r="CT32" s="686"/>
      <c r="CU32" s="686"/>
      <c r="CV32" s="686"/>
      <c r="CW32" s="686"/>
      <c r="CX32" s="686"/>
      <c r="CY32" s="687"/>
      <c r="CZ32" s="690" t="s">
        <v>174</v>
      </c>
      <c r="DA32" s="720"/>
      <c r="DB32" s="720"/>
      <c r="DC32" s="724"/>
      <c r="DD32" s="694" t="s">
        <v>137</v>
      </c>
      <c r="DE32" s="686"/>
      <c r="DF32" s="686"/>
      <c r="DG32" s="686"/>
      <c r="DH32" s="686"/>
      <c r="DI32" s="686"/>
      <c r="DJ32" s="686"/>
      <c r="DK32" s="687"/>
      <c r="DL32" s="694" t="s">
        <v>174</v>
      </c>
      <c r="DM32" s="686"/>
      <c r="DN32" s="686"/>
      <c r="DO32" s="686"/>
      <c r="DP32" s="686"/>
      <c r="DQ32" s="686"/>
      <c r="DR32" s="686"/>
      <c r="DS32" s="686"/>
      <c r="DT32" s="686"/>
      <c r="DU32" s="686"/>
      <c r="DV32" s="687"/>
      <c r="DW32" s="690" t="s">
        <v>242</v>
      </c>
      <c r="DX32" s="720"/>
      <c r="DY32" s="720"/>
      <c r="DZ32" s="720"/>
      <c r="EA32" s="720"/>
      <c r="EB32" s="720"/>
      <c r="EC32" s="721"/>
    </row>
    <row r="33" spans="2:133" ht="11.25" customHeight="1" x14ac:dyDescent="0.15">
      <c r="B33" s="682" t="s">
        <v>315</v>
      </c>
      <c r="C33" s="683"/>
      <c r="D33" s="683"/>
      <c r="E33" s="683"/>
      <c r="F33" s="683"/>
      <c r="G33" s="683"/>
      <c r="H33" s="683"/>
      <c r="I33" s="683"/>
      <c r="J33" s="683"/>
      <c r="K33" s="683"/>
      <c r="L33" s="683"/>
      <c r="M33" s="683"/>
      <c r="N33" s="683"/>
      <c r="O33" s="683"/>
      <c r="P33" s="683"/>
      <c r="Q33" s="684"/>
      <c r="R33" s="685">
        <v>250422</v>
      </c>
      <c r="S33" s="686"/>
      <c r="T33" s="686"/>
      <c r="U33" s="686"/>
      <c r="V33" s="686"/>
      <c r="W33" s="686"/>
      <c r="X33" s="686"/>
      <c r="Y33" s="687"/>
      <c r="Z33" s="688">
        <v>5</v>
      </c>
      <c r="AA33" s="688"/>
      <c r="AB33" s="688"/>
      <c r="AC33" s="688"/>
      <c r="AD33" s="689" t="s">
        <v>242</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98.7</v>
      </c>
      <c r="BH33" s="756"/>
      <c r="BI33" s="756"/>
      <c r="BJ33" s="756"/>
      <c r="BK33" s="756"/>
      <c r="BL33" s="756"/>
      <c r="BM33" s="757">
        <v>96.7</v>
      </c>
      <c r="BN33" s="756"/>
      <c r="BO33" s="756"/>
      <c r="BP33" s="756"/>
      <c r="BQ33" s="758"/>
      <c r="BR33" s="755">
        <v>99</v>
      </c>
      <c r="BS33" s="756"/>
      <c r="BT33" s="756"/>
      <c r="BU33" s="756"/>
      <c r="BV33" s="756"/>
      <c r="BW33" s="756"/>
      <c r="BX33" s="757">
        <v>96.5</v>
      </c>
      <c r="BY33" s="756"/>
      <c r="BZ33" s="756"/>
      <c r="CA33" s="756"/>
      <c r="CB33" s="758"/>
      <c r="CD33" s="700" t="s">
        <v>317</v>
      </c>
      <c r="CE33" s="701"/>
      <c r="CF33" s="701"/>
      <c r="CG33" s="701"/>
      <c r="CH33" s="701"/>
      <c r="CI33" s="701"/>
      <c r="CJ33" s="701"/>
      <c r="CK33" s="701"/>
      <c r="CL33" s="701"/>
      <c r="CM33" s="701"/>
      <c r="CN33" s="701"/>
      <c r="CO33" s="701"/>
      <c r="CP33" s="701"/>
      <c r="CQ33" s="702"/>
      <c r="CR33" s="685">
        <v>2898657</v>
      </c>
      <c r="CS33" s="722"/>
      <c r="CT33" s="722"/>
      <c r="CU33" s="722"/>
      <c r="CV33" s="722"/>
      <c r="CW33" s="722"/>
      <c r="CX33" s="722"/>
      <c r="CY33" s="723"/>
      <c r="CZ33" s="690">
        <v>59.9</v>
      </c>
      <c r="DA33" s="720"/>
      <c r="DB33" s="720"/>
      <c r="DC33" s="724"/>
      <c r="DD33" s="694">
        <v>1826332</v>
      </c>
      <c r="DE33" s="722"/>
      <c r="DF33" s="722"/>
      <c r="DG33" s="722"/>
      <c r="DH33" s="722"/>
      <c r="DI33" s="722"/>
      <c r="DJ33" s="722"/>
      <c r="DK33" s="723"/>
      <c r="DL33" s="694">
        <v>1316594</v>
      </c>
      <c r="DM33" s="722"/>
      <c r="DN33" s="722"/>
      <c r="DO33" s="722"/>
      <c r="DP33" s="722"/>
      <c r="DQ33" s="722"/>
      <c r="DR33" s="722"/>
      <c r="DS33" s="722"/>
      <c r="DT33" s="722"/>
      <c r="DU33" s="722"/>
      <c r="DV33" s="723"/>
      <c r="DW33" s="690">
        <v>54.1</v>
      </c>
      <c r="DX33" s="720"/>
      <c r="DY33" s="720"/>
      <c r="DZ33" s="720"/>
      <c r="EA33" s="720"/>
      <c r="EB33" s="720"/>
      <c r="EC33" s="721"/>
    </row>
    <row r="34" spans="2:133" ht="11.25" customHeight="1" x14ac:dyDescent="0.15">
      <c r="B34" s="682" t="s">
        <v>318</v>
      </c>
      <c r="C34" s="683"/>
      <c r="D34" s="683"/>
      <c r="E34" s="683"/>
      <c r="F34" s="683"/>
      <c r="G34" s="683"/>
      <c r="H34" s="683"/>
      <c r="I34" s="683"/>
      <c r="J34" s="683"/>
      <c r="K34" s="683"/>
      <c r="L34" s="683"/>
      <c r="M34" s="683"/>
      <c r="N34" s="683"/>
      <c r="O34" s="683"/>
      <c r="P34" s="683"/>
      <c r="Q34" s="684"/>
      <c r="R34" s="685">
        <v>18368</v>
      </c>
      <c r="S34" s="686"/>
      <c r="T34" s="686"/>
      <c r="U34" s="686"/>
      <c r="V34" s="686"/>
      <c r="W34" s="686"/>
      <c r="X34" s="686"/>
      <c r="Y34" s="687"/>
      <c r="Z34" s="688">
        <v>0.4</v>
      </c>
      <c r="AA34" s="688"/>
      <c r="AB34" s="688"/>
      <c r="AC34" s="688"/>
      <c r="AD34" s="689">
        <v>3383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817605</v>
      </c>
      <c r="CS34" s="686"/>
      <c r="CT34" s="686"/>
      <c r="CU34" s="686"/>
      <c r="CV34" s="686"/>
      <c r="CW34" s="686"/>
      <c r="CX34" s="686"/>
      <c r="CY34" s="687"/>
      <c r="CZ34" s="690">
        <v>16.899999999999999</v>
      </c>
      <c r="DA34" s="720"/>
      <c r="DB34" s="720"/>
      <c r="DC34" s="724"/>
      <c r="DD34" s="694">
        <v>598698</v>
      </c>
      <c r="DE34" s="686"/>
      <c r="DF34" s="686"/>
      <c r="DG34" s="686"/>
      <c r="DH34" s="686"/>
      <c r="DI34" s="686"/>
      <c r="DJ34" s="686"/>
      <c r="DK34" s="687"/>
      <c r="DL34" s="694">
        <v>446852</v>
      </c>
      <c r="DM34" s="686"/>
      <c r="DN34" s="686"/>
      <c r="DO34" s="686"/>
      <c r="DP34" s="686"/>
      <c r="DQ34" s="686"/>
      <c r="DR34" s="686"/>
      <c r="DS34" s="686"/>
      <c r="DT34" s="686"/>
      <c r="DU34" s="686"/>
      <c r="DV34" s="687"/>
      <c r="DW34" s="690">
        <v>18.399999999999999</v>
      </c>
      <c r="DX34" s="720"/>
      <c r="DY34" s="720"/>
      <c r="DZ34" s="720"/>
      <c r="EA34" s="720"/>
      <c r="EB34" s="720"/>
      <c r="EC34" s="721"/>
    </row>
    <row r="35" spans="2:133" ht="11.25" customHeight="1" x14ac:dyDescent="0.15">
      <c r="B35" s="682" t="s">
        <v>320</v>
      </c>
      <c r="C35" s="683"/>
      <c r="D35" s="683"/>
      <c r="E35" s="683"/>
      <c r="F35" s="683"/>
      <c r="G35" s="683"/>
      <c r="H35" s="683"/>
      <c r="I35" s="683"/>
      <c r="J35" s="683"/>
      <c r="K35" s="683"/>
      <c r="L35" s="683"/>
      <c r="M35" s="683"/>
      <c r="N35" s="683"/>
      <c r="O35" s="683"/>
      <c r="P35" s="683"/>
      <c r="Q35" s="684"/>
      <c r="R35" s="685">
        <v>53536</v>
      </c>
      <c r="S35" s="686"/>
      <c r="T35" s="686"/>
      <c r="U35" s="686"/>
      <c r="V35" s="686"/>
      <c r="W35" s="686"/>
      <c r="X35" s="686"/>
      <c r="Y35" s="687"/>
      <c r="Z35" s="688">
        <v>1.1000000000000001</v>
      </c>
      <c r="AA35" s="688"/>
      <c r="AB35" s="688"/>
      <c r="AC35" s="688"/>
      <c r="AD35" s="689" t="s">
        <v>137</v>
      </c>
      <c r="AE35" s="689"/>
      <c r="AF35" s="689"/>
      <c r="AG35" s="689"/>
      <c r="AH35" s="689"/>
      <c r="AI35" s="689"/>
      <c r="AJ35" s="689"/>
      <c r="AK35" s="689"/>
      <c r="AL35" s="690" t="s">
        <v>137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39824</v>
      </c>
      <c r="CS35" s="722"/>
      <c r="CT35" s="722"/>
      <c r="CU35" s="722"/>
      <c r="CV35" s="722"/>
      <c r="CW35" s="722"/>
      <c r="CX35" s="722"/>
      <c r="CY35" s="723"/>
      <c r="CZ35" s="690">
        <v>0.8</v>
      </c>
      <c r="DA35" s="720"/>
      <c r="DB35" s="720"/>
      <c r="DC35" s="724"/>
      <c r="DD35" s="694">
        <v>38814</v>
      </c>
      <c r="DE35" s="722"/>
      <c r="DF35" s="722"/>
      <c r="DG35" s="722"/>
      <c r="DH35" s="722"/>
      <c r="DI35" s="722"/>
      <c r="DJ35" s="722"/>
      <c r="DK35" s="723"/>
      <c r="DL35" s="694">
        <v>38814</v>
      </c>
      <c r="DM35" s="722"/>
      <c r="DN35" s="722"/>
      <c r="DO35" s="722"/>
      <c r="DP35" s="722"/>
      <c r="DQ35" s="722"/>
      <c r="DR35" s="722"/>
      <c r="DS35" s="722"/>
      <c r="DT35" s="722"/>
      <c r="DU35" s="722"/>
      <c r="DV35" s="723"/>
      <c r="DW35" s="690">
        <v>1.6</v>
      </c>
      <c r="DX35" s="720"/>
      <c r="DY35" s="720"/>
      <c r="DZ35" s="720"/>
      <c r="EA35" s="720"/>
      <c r="EB35" s="720"/>
      <c r="EC35" s="721"/>
    </row>
    <row r="36" spans="2:133" ht="11.25" customHeight="1" x14ac:dyDescent="0.15">
      <c r="B36" s="682" t="s">
        <v>324</v>
      </c>
      <c r="C36" s="683"/>
      <c r="D36" s="683"/>
      <c r="E36" s="683"/>
      <c r="F36" s="683"/>
      <c r="G36" s="683"/>
      <c r="H36" s="683"/>
      <c r="I36" s="683"/>
      <c r="J36" s="683"/>
      <c r="K36" s="683"/>
      <c r="L36" s="683"/>
      <c r="M36" s="683"/>
      <c r="N36" s="683"/>
      <c r="O36" s="683"/>
      <c r="P36" s="683"/>
      <c r="Q36" s="684"/>
      <c r="R36" s="685">
        <v>137304</v>
      </c>
      <c r="S36" s="686"/>
      <c r="T36" s="686"/>
      <c r="U36" s="686"/>
      <c r="V36" s="686"/>
      <c r="W36" s="686"/>
      <c r="X36" s="686"/>
      <c r="Y36" s="687"/>
      <c r="Z36" s="688">
        <v>2.7</v>
      </c>
      <c r="AA36" s="688"/>
      <c r="AB36" s="688"/>
      <c r="AC36" s="688"/>
      <c r="AD36" s="689" t="s">
        <v>137</v>
      </c>
      <c r="AE36" s="689"/>
      <c r="AF36" s="689"/>
      <c r="AG36" s="689"/>
      <c r="AH36" s="689"/>
      <c r="AI36" s="689"/>
      <c r="AJ36" s="689"/>
      <c r="AK36" s="689"/>
      <c r="AL36" s="690" t="s">
        <v>137</v>
      </c>
      <c r="AM36" s="691"/>
      <c r="AN36" s="691"/>
      <c r="AO36" s="692"/>
      <c r="AP36" s="235"/>
      <c r="AQ36" s="759" t="s">
        <v>325</v>
      </c>
      <c r="AR36" s="760"/>
      <c r="AS36" s="760"/>
      <c r="AT36" s="760"/>
      <c r="AU36" s="760"/>
      <c r="AV36" s="760"/>
      <c r="AW36" s="760"/>
      <c r="AX36" s="760"/>
      <c r="AY36" s="761"/>
      <c r="AZ36" s="674">
        <v>600953</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61937</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1574427</v>
      </c>
      <c r="CS36" s="686"/>
      <c r="CT36" s="686"/>
      <c r="CU36" s="686"/>
      <c r="CV36" s="686"/>
      <c r="CW36" s="686"/>
      <c r="CX36" s="686"/>
      <c r="CY36" s="687"/>
      <c r="CZ36" s="690">
        <v>32.5</v>
      </c>
      <c r="DA36" s="720"/>
      <c r="DB36" s="720"/>
      <c r="DC36" s="724"/>
      <c r="DD36" s="694">
        <v>828324</v>
      </c>
      <c r="DE36" s="686"/>
      <c r="DF36" s="686"/>
      <c r="DG36" s="686"/>
      <c r="DH36" s="686"/>
      <c r="DI36" s="686"/>
      <c r="DJ36" s="686"/>
      <c r="DK36" s="687"/>
      <c r="DL36" s="694">
        <v>543760</v>
      </c>
      <c r="DM36" s="686"/>
      <c r="DN36" s="686"/>
      <c r="DO36" s="686"/>
      <c r="DP36" s="686"/>
      <c r="DQ36" s="686"/>
      <c r="DR36" s="686"/>
      <c r="DS36" s="686"/>
      <c r="DT36" s="686"/>
      <c r="DU36" s="686"/>
      <c r="DV36" s="687"/>
      <c r="DW36" s="690">
        <v>22.4</v>
      </c>
      <c r="DX36" s="720"/>
      <c r="DY36" s="720"/>
      <c r="DZ36" s="720"/>
      <c r="EA36" s="720"/>
      <c r="EB36" s="720"/>
      <c r="EC36" s="721"/>
    </row>
    <row r="37" spans="2:133" ht="11.25" customHeight="1" x14ac:dyDescent="0.15">
      <c r="B37" s="682" t="s">
        <v>328</v>
      </c>
      <c r="C37" s="683"/>
      <c r="D37" s="683"/>
      <c r="E37" s="683"/>
      <c r="F37" s="683"/>
      <c r="G37" s="683"/>
      <c r="H37" s="683"/>
      <c r="I37" s="683"/>
      <c r="J37" s="683"/>
      <c r="K37" s="683"/>
      <c r="L37" s="683"/>
      <c r="M37" s="683"/>
      <c r="N37" s="683"/>
      <c r="O37" s="683"/>
      <c r="P37" s="683"/>
      <c r="Q37" s="684"/>
      <c r="R37" s="685">
        <v>194168</v>
      </c>
      <c r="S37" s="686"/>
      <c r="T37" s="686"/>
      <c r="U37" s="686"/>
      <c r="V37" s="686"/>
      <c r="W37" s="686"/>
      <c r="X37" s="686"/>
      <c r="Y37" s="687"/>
      <c r="Z37" s="688">
        <v>3.9</v>
      </c>
      <c r="AA37" s="688"/>
      <c r="AB37" s="688"/>
      <c r="AC37" s="688"/>
      <c r="AD37" s="689" t="s">
        <v>242</v>
      </c>
      <c r="AE37" s="689"/>
      <c r="AF37" s="689"/>
      <c r="AG37" s="689"/>
      <c r="AH37" s="689"/>
      <c r="AI37" s="689"/>
      <c r="AJ37" s="689"/>
      <c r="AK37" s="689"/>
      <c r="AL37" s="690" t="s">
        <v>174</v>
      </c>
      <c r="AM37" s="691"/>
      <c r="AN37" s="691"/>
      <c r="AO37" s="692"/>
      <c r="AQ37" s="763" t="s">
        <v>329</v>
      </c>
      <c r="AR37" s="764"/>
      <c r="AS37" s="764"/>
      <c r="AT37" s="764"/>
      <c r="AU37" s="764"/>
      <c r="AV37" s="764"/>
      <c r="AW37" s="764"/>
      <c r="AX37" s="764"/>
      <c r="AY37" s="765"/>
      <c r="AZ37" s="685">
        <v>233469</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61937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132633</v>
      </c>
      <c r="CS37" s="722"/>
      <c r="CT37" s="722"/>
      <c r="CU37" s="722"/>
      <c r="CV37" s="722"/>
      <c r="CW37" s="722"/>
      <c r="CX37" s="722"/>
      <c r="CY37" s="723"/>
      <c r="CZ37" s="690">
        <v>2.7</v>
      </c>
      <c r="DA37" s="720"/>
      <c r="DB37" s="720"/>
      <c r="DC37" s="724"/>
      <c r="DD37" s="694">
        <v>132281</v>
      </c>
      <c r="DE37" s="722"/>
      <c r="DF37" s="722"/>
      <c r="DG37" s="722"/>
      <c r="DH37" s="722"/>
      <c r="DI37" s="722"/>
      <c r="DJ37" s="722"/>
      <c r="DK37" s="723"/>
      <c r="DL37" s="694">
        <v>119270</v>
      </c>
      <c r="DM37" s="722"/>
      <c r="DN37" s="722"/>
      <c r="DO37" s="722"/>
      <c r="DP37" s="722"/>
      <c r="DQ37" s="722"/>
      <c r="DR37" s="722"/>
      <c r="DS37" s="722"/>
      <c r="DT37" s="722"/>
      <c r="DU37" s="722"/>
      <c r="DV37" s="723"/>
      <c r="DW37" s="690">
        <v>4.9000000000000004</v>
      </c>
      <c r="DX37" s="720"/>
      <c r="DY37" s="720"/>
      <c r="DZ37" s="720"/>
      <c r="EA37" s="720"/>
      <c r="EB37" s="720"/>
      <c r="EC37" s="721"/>
    </row>
    <row r="38" spans="2:133" ht="11.25" customHeight="1" x14ac:dyDescent="0.15">
      <c r="B38" s="682" t="s">
        <v>332</v>
      </c>
      <c r="C38" s="683"/>
      <c r="D38" s="683"/>
      <c r="E38" s="683"/>
      <c r="F38" s="683"/>
      <c r="G38" s="683"/>
      <c r="H38" s="683"/>
      <c r="I38" s="683"/>
      <c r="J38" s="683"/>
      <c r="K38" s="683"/>
      <c r="L38" s="683"/>
      <c r="M38" s="683"/>
      <c r="N38" s="683"/>
      <c r="O38" s="683"/>
      <c r="P38" s="683"/>
      <c r="Q38" s="684"/>
      <c r="R38" s="685">
        <v>86047</v>
      </c>
      <c r="S38" s="686"/>
      <c r="T38" s="686"/>
      <c r="U38" s="686"/>
      <c r="V38" s="686"/>
      <c r="W38" s="686"/>
      <c r="X38" s="686"/>
      <c r="Y38" s="687"/>
      <c r="Z38" s="688">
        <v>1.7</v>
      </c>
      <c r="AA38" s="688"/>
      <c r="AB38" s="688"/>
      <c r="AC38" s="688"/>
      <c r="AD38" s="689">
        <v>7121</v>
      </c>
      <c r="AE38" s="689"/>
      <c r="AF38" s="689"/>
      <c r="AG38" s="689"/>
      <c r="AH38" s="689"/>
      <c r="AI38" s="689"/>
      <c r="AJ38" s="689"/>
      <c r="AK38" s="689"/>
      <c r="AL38" s="690">
        <v>0.3</v>
      </c>
      <c r="AM38" s="691"/>
      <c r="AN38" s="691"/>
      <c r="AO38" s="692"/>
      <c r="AQ38" s="763" t="s">
        <v>333</v>
      </c>
      <c r="AR38" s="764"/>
      <c r="AS38" s="764"/>
      <c r="AT38" s="764"/>
      <c r="AU38" s="764"/>
      <c r="AV38" s="764"/>
      <c r="AW38" s="764"/>
      <c r="AX38" s="764"/>
      <c r="AY38" s="765"/>
      <c r="AZ38" s="685">
        <v>5244</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1018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362240</v>
      </c>
      <c r="CS38" s="686"/>
      <c r="CT38" s="686"/>
      <c r="CU38" s="686"/>
      <c r="CV38" s="686"/>
      <c r="CW38" s="686"/>
      <c r="CX38" s="686"/>
      <c r="CY38" s="687"/>
      <c r="CZ38" s="690">
        <v>7.5</v>
      </c>
      <c r="DA38" s="720"/>
      <c r="DB38" s="720"/>
      <c r="DC38" s="724"/>
      <c r="DD38" s="694">
        <v>309958</v>
      </c>
      <c r="DE38" s="686"/>
      <c r="DF38" s="686"/>
      <c r="DG38" s="686"/>
      <c r="DH38" s="686"/>
      <c r="DI38" s="686"/>
      <c r="DJ38" s="686"/>
      <c r="DK38" s="687"/>
      <c r="DL38" s="694">
        <v>287168</v>
      </c>
      <c r="DM38" s="686"/>
      <c r="DN38" s="686"/>
      <c r="DO38" s="686"/>
      <c r="DP38" s="686"/>
      <c r="DQ38" s="686"/>
      <c r="DR38" s="686"/>
      <c r="DS38" s="686"/>
      <c r="DT38" s="686"/>
      <c r="DU38" s="686"/>
      <c r="DV38" s="687"/>
      <c r="DW38" s="690">
        <v>11.8</v>
      </c>
      <c r="DX38" s="720"/>
      <c r="DY38" s="720"/>
      <c r="DZ38" s="720"/>
      <c r="EA38" s="720"/>
      <c r="EB38" s="720"/>
      <c r="EC38" s="721"/>
    </row>
    <row r="39" spans="2:133" ht="11.25" customHeight="1" x14ac:dyDescent="0.15">
      <c r="B39" s="682" t="s">
        <v>336</v>
      </c>
      <c r="C39" s="683"/>
      <c r="D39" s="683"/>
      <c r="E39" s="683"/>
      <c r="F39" s="683"/>
      <c r="G39" s="683"/>
      <c r="H39" s="683"/>
      <c r="I39" s="683"/>
      <c r="J39" s="683"/>
      <c r="K39" s="683"/>
      <c r="L39" s="683"/>
      <c r="M39" s="683"/>
      <c r="N39" s="683"/>
      <c r="O39" s="683"/>
      <c r="P39" s="683"/>
      <c r="Q39" s="684"/>
      <c r="R39" s="685">
        <v>254044</v>
      </c>
      <c r="S39" s="686"/>
      <c r="T39" s="686"/>
      <c r="U39" s="686"/>
      <c r="V39" s="686"/>
      <c r="W39" s="686"/>
      <c r="X39" s="686"/>
      <c r="Y39" s="687"/>
      <c r="Z39" s="688">
        <v>5.0999999999999996</v>
      </c>
      <c r="AA39" s="688"/>
      <c r="AB39" s="688"/>
      <c r="AC39" s="688"/>
      <c r="AD39" s="689" t="s">
        <v>242</v>
      </c>
      <c r="AE39" s="689"/>
      <c r="AF39" s="689"/>
      <c r="AG39" s="689"/>
      <c r="AH39" s="689"/>
      <c r="AI39" s="689"/>
      <c r="AJ39" s="689"/>
      <c r="AK39" s="689"/>
      <c r="AL39" s="690" t="s">
        <v>174</v>
      </c>
      <c r="AM39" s="691"/>
      <c r="AN39" s="691"/>
      <c r="AO39" s="692"/>
      <c r="AQ39" s="763" t="s">
        <v>337</v>
      </c>
      <c r="AR39" s="764"/>
      <c r="AS39" s="764"/>
      <c r="AT39" s="764"/>
      <c r="AU39" s="764"/>
      <c r="AV39" s="764"/>
      <c r="AW39" s="764"/>
      <c r="AX39" s="764"/>
      <c r="AY39" s="765"/>
      <c r="AZ39" s="685" t="s">
        <v>137</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1742</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104561</v>
      </c>
      <c r="CS39" s="722"/>
      <c r="CT39" s="722"/>
      <c r="CU39" s="722"/>
      <c r="CV39" s="722"/>
      <c r="CW39" s="722"/>
      <c r="CX39" s="722"/>
      <c r="CY39" s="723"/>
      <c r="CZ39" s="690">
        <v>2.2000000000000002</v>
      </c>
      <c r="DA39" s="720"/>
      <c r="DB39" s="720"/>
      <c r="DC39" s="724"/>
      <c r="DD39" s="694">
        <v>50538</v>
      </c>
      <c r="DE39" s="722"/>
      <c r="DF39" s="722"/>
      <c r="DG39" s="722"/>
      <c r="DH39" s="722"/>
      <c r="DI39" s="722"/>
      <c r="DJ39" s="722"/>
      <c r="DK39" s="723"/>
      <c r="DL39" s="694" t="s">
        <v>242</v>
      </c>
      <c r="DM39" s="722"/>
      <c r="DN39" s="722"/>
      <c r="DO39" s="722"/>
      <c r="DP39" s="722"/>
      <c r="DQ39" s="722"/>
      <c r="DR39" s="722"/>
      <c r="DS39" s="722"/>
      <c r="DT39" s="722"/>
      <c r="DU39" s="722"/>
      <c r="DV39" s="723"/>
      <c r="DW39" s="690" t="s">
        <v>174</v>
      </c>
      <c r="DX39" s="720"/>
      <c r="DY39" s="720"/>
      <c r="DZ39" s="720"/>
      <c r="EA39" s="720"/>
      <c r="EB39" s="720"/>
      <c r="EC39" s="721"/>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137</v>
      </c>
      <c r="AA40" s="688"/>
      <c r="AB40" s="688"/>
      <c r="AC40" s="688"/>
      <c r="AD40" s="689" t="s">
        <v>174</v>
      </c>
      <c r="AE40" s="689"/>
      <c r="AF40" s="689"/>
      <c r="AG40" s="689"/>
      <c r="AH40" s="689"/>
      <c r="AI40" s="689"/>
      <c r="AJ40" s="689"/>
      <c r="AK40" s="689"/>
      <c r="AL40" s="690" t="s">
        <v>137</v>
      </c>
      <c r="AM40" s="691"/>
      <c r="AN40" s="691"/>
      <c r="AO40" s="692"/>
      <c r="AQ40" s="763" t="s">
        <v>341</v>
      </c>
      <c r="AR40" s="764"/>
      <c r="AS40" s="764"/>
      <c r="AT40" s="764"/>
      <c r="AU40" s="764"/>
      <c r="AV40" s="764"/>
      <c r="AW40" s="764"/>
      <c r="AX40" s="764"/>
      <c r="AY40" s="765"/>
      <c r="AZ40" s="685" t="s">
        <v>137</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85</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174</v>
      </c>
      <c r="CS40" s="686"/>
      <c r="CT40" s="686"/>
      <c r="CU40" s="686"/>
      <c r="CV40" s="686"/>
      <c r="CW40" s="686"/>
      <c r="CX40" s="686"/>
      <c r="CY40" s="687"/>
      <c r="CZ40" s="690" t="s">
        <v>174</v>
      </c>
      <c r="DA40" s="720"/>
      <c r="DB40" s="720"/>
      <c r="DC40" s="724"/>
      <c r="DD40" s="694" t="s">
        <v>137</v>
      </c>
      <c r="DE40" s="686"/>
      <c r="DF40" s="686"/>
      <c r="DG40" s="686"/>
      <c r="DH40" s="686"/>
      <c r="DI40" s="686"/>
      <c r="DJ40" s="686"/>
      <c r="DK40" s="687"/>
      <c r="DL40" s="694" t="s">
        <v>137</v>
      </c>
      <c r="DM40" s="686"/>
      <c r="DN40" s="686"/>
      <c r="DO40" s="686"/>
      <c r="DP40" s="686"/>
      <c r="DQ40" s="686"/>
      <c r="DR40" s="686"/>
      <c r="DS40" s="686"/>
      <c r="DT40" s="686"/>
      <c r="DU40" s="686"/>
      <c r="DV40" s="687"/>
      <c r="DW40" s="690" t="s">
        <v>137</v>
      </c>
      <c r="DX40" s="720"/>
      <c r="DY40" s="720"/>
      <c r="DZ40" s="720"/>
      <c r="EA40" s="720"/>
      <c r="EB40" s="720"/>
      <c r="EC40" s="721"/>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137</v>
      </c>
      <c r="AM41" s="691"/>
      <c r="AN41" s="691"/>
      <c r="AO41" s="692"/>
      <c r="AQ41" s="763" t="s">
        <v>346</v>
      </c>
      <c r="AR41" s="764"/>
      <c r="AS41" s="764"/>
      <c r="AT41" s="764"/>
      <c r="AU41" s="764"/>
      <c r="AV41" s="764"/>
      <c r="AW41" s="764"/>
      <c r="AX41" s="764"/>
      <c r="AY41" s="765"/>
      <c r="AZ41" s="685">
        <v>81199</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137</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87399</v>
      </c>
      <c r="S42" s="686"/>
      <c r="T42" s="686"/>
      <c r="U42" s="686"/>
      <c r="V42" s="686"/>
      <c r="W42" s="686"/>
      <c r="X42" s="686"/>
      <c r="Y42" s="687"/>
      <c r="Z42" s="688">
        <v>1.7</v>
      </c>
      <c r="AA42" s="688"/>
      <c r="AB42" s="688"/>
      <c r="AC42" s="688"/>
      <c r="AD42" s="689" t="s">
        <v>242</v>
      </c>
      <c r="AE42" s="689"/>
      <c r="AF42" s="689"/>
      <c r="AG42" s="689"/>
      <c r="AH42" s="689"/>
      <c r="AI42" s="689"/>
      <c r="AJ42" s="689"/>
      <c r="AK42" s="689"/>
      <c r="AL42" s="690" t="s">
        <v>174</v>
      </c>
      <c r="AM42" s="691"/>
      <c r="AN42" s="691"/>
      <c r="AO42" s="692"/>
      <c r="AQ42" s="784" t="s">
        <v>350</v>
      </c>
      <c r="AR42" s="785"/>
      <c r="AS42" s="785"/>
      <c r="AT42" s="785"/>
      <c r="AU42" s="785"/>
      <c r="AV42" s="785"/>
      <c r="AW42" s="785"/>
      <c r="AX42" s="785"/>
      <c r="AY42" s="786"/>
      <c r="AZ42" s="776">
        <v>281041</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393067</v>
      </c>
      <c r="CS42" s="686"/>
      <c r="CT42" s="686"/>
      <c r="CU42" s="686"/>
      <c r="CV42" s="686"/>
      <c r="CW42" s="686"/>
      <c r="CX42" s="686"/>
      <c r="CY42" s="687"/>
      <c r="CZ42" s="690">
        <v>8.1</v>
      </c>
      <c r="DA42" s="691"/>
      <c r="DB42" s="691"/>
      <c r="DC42" s="703"/>
      <c r="DD42" s="694">
        <v>122152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353</v>
      </c>
      <c r="C43" s="735"/>
      <c r="D43" s="735"/>
      <c r="E43" s="735"/>
      <c r="F43" s="735"/>
      <c r="G43" s="735"/>
      <c r="H43" s="735"/>
      <c r="I43" s="735"/>
      <c r="J43" s="735"/>
      <c r="K43" s="735"/>
      <c r="L43" s="735"/>
      <c r="M43" s="735"/>
      <c r="N43" s="735"/>
      <c r="O43" s="735"/>
      <c r="P43" s="735"/>
      <c r="Q43" s="736"/>
      <c r="R43" s="776">
        <v>4995652</v>
      </c>
      <c r="S43" s="777"/>
      <c r="T43" s="777"/>
      <c r="U43" s="777"/>
      <c r="V43" s="777"/>
      <c r="W43" s="777"/>
      <c r="X43" s="777"/>
      <c r="Y43" s="778"/>
      <c r="Z43" s="779">
        <v>100</v>
      </c>
      <c r="AA43" s="779"/>
      <c r="AB43" s="779"/>
      <c r="AC43" s="779"/>
      <c r="AD43" s="780">
        <v>2345157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1490</v>
      </c>
      <c r="CS43" s="722"/>
      <c r="CT43" s="722"/>
      <c r="CU43" s="722"/>
      <c r="CV43" s="722"/>
      <c r="CW43" s="722"/>
      <c r="CX43" s="722"/>
      <c r="CY43" s="723"/>
      <c r="CZ43" s="690">
        <v>0</v>
      </c>
      <c r="DA43" s="720"/>
      <c r="DB43" s="720"/>
      <c r="DC43" s="724"/>
      <c r="DD43" s="694">
        <v>1490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393067</v>
      </c>
      <c r="CS44" s="686"/>
      <c r="CT44" s="686"/>
      <c r="CU44" s="686"/>
      <c r="CV44" s="686"/>
      <c r="CW44" s="686"/>
      <c r="CX44" s="686"/>
      <c r="CY44" s="687"/>
      <c r="CZ44" s="690">
        <v>8.1</v>
      </c>
      <c r="DA44" s="691"/>
      <c r="DB44" s="691"/>
      <c r="DC44" s="703"/>
      <c r="DD44" s="694">
        <v>122152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193682</v>
      </c>
      <c r="CS45" s="722"/>
      <c r="CT45" s="722"/>
      <c r="CU45" s="722"/>
      <c r="CV45" s="722"/>
      <c r="CW45" s="722"/>
      <c r="CX45" s="722"/>
      <c r="CY45" s="723"/>
      <c r="CZ45" s="690">
        <v>4</v>
      </c>
      <c r="DA45" s="720"/>
      <c r="DB45" s="720"/>
      <c r="DC45" s="724"/>
      <c r="DD45" s="694">
        <v>5022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198804</v>
      </c>
      <c r="CS46" s="686"/>
      <c r="CT46" s="686"/>
      <c r="CU46" s="686"/>
      <c r="CV46" s="686"/>
      <c r="CW46" s="686"/>
      <c r="CX46" s="686"/>
      <c r="CY46" s="687"/>
      <c r="CZ46" s="690">
        <v>4.0999999999999996</v>
      </c>
      <c r="DA46" s="691"/>
      <c r="DB46" s="691"/>
      <c r="DC46" s="703"/>
      <c r="DD46" s="694">
        <v>116549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137</v>
      </c>
      <c r="CS47" s="722"/>
      <c r="CT47" s="722"/>
      <c r="CU47" s="722"/>
      <c r="CV47" s="722"/>
      <c r="CW47" s="722"/>
      <c r="CX47" s="722"/>
      <c r="CY47" s="723"/>
      <c r="CZ47" s="690" t="s">
        <v>137</v>
      </c>
      <c r="DA47" s="720"/>
      <c r="DB47" s="720"/>
      <c r="DC47" s="724"/>
      <c r="DD47" s="694" t="s">
        <v>174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137</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4842656</v>
      </c>
      <c r="CS49" s="756"/>
      <c r="CT49" s="756"/>
      <c r="CU49" s="756"/>
      <c r="CV49" s="756"/>
      <c r="CW49" s="756"/>
      <c r="CX49" s="756"/>
      <c r="CY49" s="787"/>
      <c r="CZ49" s="781">
        <v>100</v>
      </c>
      <c r="DA49" s="788"/>
      <c r="DB49" s="788"/>
      <c r="DC49" s="789"/>
      <c r="DD49" s="790">
        <v>3159365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y60jFOrkKeHERX0vU7U95E2/VVzqUnNpEo/kxerCaBjPHbRJINu7Xd3H1yZ2zBfICJQmNoA+GIkh9b/10lLXQ==" saltValue="pmTCUn7HihStRqMQ63Qf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2" zoomScale="70" zoomScaleNormal="25" zoomScaleSheetLayoutView="70" workbookViewId="0">
      <selection activeCell="AZ88" sqref="AZ88:BD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4988</v>
      </c>
      <c r="R7" s="821"/>
      <c r="S7" s="821"/>
      <c r="T7" s="821"/>
      <c r="U7" s="821"/>
      <c r="V7" s="821">
        <v>4840</v>
      </c>
      <c r="W7" s="821"/>
      <c r="X7" s="821"/>
      <c r="Y7" s="821"/>
      <c r="Z7" s="821"/>
      <c r="AA7" s="821">
        <v>148</v>
      </c>
      <c r="AB7" s="821"/>
      <c r="AC7" s="821"/>
      <c r="AD7" s="821"/>
      <c r="AE7" s="822"/>
      <c r="AF7" s="823">
        <v>126</v>
      </c>
      <c r="AG7" s="824"/>
      <c r="AH7" s="824"/>
      <c r="AI7" s="824"/>
      <c r="AJ7" s="825"/>
      <c r="AK7" s="860" t="s">
        <v>590</v>
      </c>
      <c r="AL7" s="861"/>
      <c r="AM7" s="861"/>
      <c r="AN7" s="861"/>
      <c r="AO7" s="861"/>
      <c r="AP7" s="861">
        <v>2217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18</v>
      </c>
      <c r="R8" s="845"/>
      <c r="S8" s="845"/>
      <c r="T8" s="845"/>
      <c r="U8" s="845"/>
      <c r="V8" s="845">
        <v>18</v>
      </c>
      <c r="W8" s="845"/>
      <c r="X8" s="845"/>
      <c r="Y8" s="845"/>
      <c r="Z8" s="845"/>
      <c r="AA8" s="845" t="s">
        <v>590</v>
      </c>
      <c r="AB8" s="845"/>
      <c r="AC8" s="845"/>
      <c r="AD8" s="845"/>
      <c r="AE8" s="846"/>
      <c r="AF8" s="847" t="s">
        <v>174</v>
      </c>
      <c r="AG8" s="848"/>
      <c r="AH8" s="848"/>
      <c r="AI8" s="848"/>
      <c r="AJ8" s="849"/>
      <c r="AK8" s="850" t="s">
        <v>590</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t="s">
        <v>590</v>
      </c>
      <c r="R9" s="845"/>
      <c r="S9" s="845"/>
      <c r="T9" s="845"/>
      <c r="U9" s="845"/>
      <c r="V9" s="845" t="s">
        <v>590</v>
      </c>
      <c r="W9" s="845"/>
      <c r="X9" s="845"/>
      <c r="Y9" s="845"/>
      <c r="Z9" s="845"/>
      <c r="AA9" s="845" t="s">
        <v>590</v>
      </c>
      <c r="AB9" s="845"/>
      <c r="AC9" s="845"/>
      <c r="AD9" s="845"/>
      <c r="AE9" s="846"/>
      <c r="AF9" s="847" t="s">
        <v>592</v>
      </c>
      <c r="AG9" s="848"/>
      <c r="AH9" s="848"/>
      <c r="AI9" s="848"/>
      <c r="AJ9" s="849"/>
      <c r="AK9" s="850" t="s">
        <v>590</v>
      </c>
      <c r="AL9" s="851"/>
      <c r="AM9" s="851"/>
      <c r="AN9" s="851"/>
      <c r="AO9" s="851"/>
      <c r="AP9" s="851" t="s">
        <v>590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389</v>
      </c>
      <c r="C10" s="842"/>
      <c r="D10" s="842"/>
      <c r="E10" s="842"/>
      <c r="F10" s="842"/>
      <c r="G10" s="842"/>
      <c r="H10" s="842"/>
      <c r="I10" s="842"/>
      <c r="J10" s="842"/>
      <c r="K10" s="842"/>
      <c r="L10" s="842"/>
      <c r="M10" s="842"/>
      <c r="N10" s="842"/>
      <c r="O10" s="842"/>
      <c r="P10" s="843"/>
      <c r="Q10" s="844">
        <v>6</v>
      </c>
      <c r="R10" s="845"/>
      <c r="S10" s="845"/>
      <c r="T10" s="845"/>
      <c r="U10" s="845"/>
      <c r="V10" s="845">
        <v>1</v>
      </c>
      <c r="W10" s="845"/>
      <c r="X10" s="845"/>
      <c r="Y10" s="845"/>
      <c r="Z10" s="845"/>
      <c r="AA10" s="845">
        <v>5</v>
      </c>
      <c r="AB10" s="845"/>
      <c r="AC10" s="845"/>
      <c r="AD10" s="845"/>
      <c r="AE10" s="846"/>
      <c r="AF10" s="847">
        <v>5</v>
      </c>
      <c r="AG10" s="848"/>
      <c r="AH10" s="848"/>
      <c r="AI10" s="848"/>
      <c r="AJ10" s="849"/>
      <c r="AK10" s="850" t="s">
        <v>590</v>
      </c>
      <c r="AL10" s="851"/>
      <c r="AM10" s="851"/>
      <c r="AN10" s="851"/>
      <c r="AO10" s="851"/>
      <c r="AP10" s="851" t="s">
        <v>590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4996</v>
      </c>
      <c r="R23" s="880"/>
      <c r="S23" s="880"/>
      <c r="T23" s="880"/>
      <c r="U23" s="880"/>
      <c r="V23" s="880">
        <v>4843</v>
      </c>
      <c r="W23" s="880"/>
      <c r="X23" s="880"/>
      <c r="Y23" s="880"/>
      <c r="Z23" s="880"/>
      <c r="AA23" s="880">
        <v>153</v>
      </c>
      <c r="AB23" s="880"/>
      <c r="AC23" s="880"/>
      <c r="AD23" s="880"/>
      <c r="AE23" s="881"/>
      <c r="AF23" s="882">
        <v>131</v>
      </c>
      <c r="AG23" s="880"/>
      <c r="AH23" s="880"/>
      <c r="AI23" s="880"/>
      <c r="AJ23" s="883"/>
      <c r="AK23" s="884"/>
      <c r="AL23" s="885"/>
      <c r="AM23" s="885"/>
      <c r="AN23" s="885"/>
      <c r="AO23" s="885"/>
      <c r="AP23" s="880">
        <v>2217</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829</v>
      </c>
      <c r="R28" s="909"/>
      <c r="S28" s="909"/>
      <c r="T28" s="909"/>
      <c r="U28" s="909"/>
      <c r="V28" s="909">
        <v>767</v>
      </c>
      <c r="W28" s="909"/>
      <c r="X28" s="909"/>
      <c r="Y28" s="909"/>
      <c r="Z28" s="909"/>
      <c r="AA28" s="909">
        <v>62</v>
      </c>
      <c r="AB28" s="909"/>
      <c r="AC28" s="909"/>
      <c r="AD28" s="909"/>
      <c r="AE28" s="910"/>
      <c r="AF28" s="911">
        <v>62</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906</v>
      </c>
      <c r="R29" s="845"/>
      <c r="S29" s="845"/>
      <c r="T29" s="845"/>
      <c r="U29" s="845"/>
      <c r="V29" s="845">
        <v>849</v>
      </c>
      <c r="W29" s="845"/>
      <c r="X29" s="845"/>
      <c r="Y29" s="845"/>
      <c r="Z29" s="845"/>
      <c r="AA29" s="845">
        <v>57</v>
      </c>
      <c r="AB29" s="845"/>
      <c r="AC29" s="845"/>
      <c r="AD29" s="845"/>
      <c r="AE29" s="846"/>
      <c r="AF29" s="847">
        <v>57</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82</v>
      </c>
      <c r="R30" s="845"/>
      <c r="S30" s="845"/>
      <c r="T30" s="845"/>
      <c r="U30" s="845"/>
      <c r="V30" s="845">
        <v>82</v>
      </c>
      <c r="W30" s="845"/>
      <c r="X30" s="845"/>
      <c r="Y30" s="845"/>
      <c r="Z30" s="845"/>
      <c r="AA30" s="845" t="s">
        <v>590</v>
      </c>
      <c r="AB30" s="845"/>
      <c r="AC30" s="845"/>
      <c r="AD30" s="845"/>
      <c r="AE30" s="846"/>
      <c r="AF30" s="847" t="s">
        <v>590</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183</v>
      </c>
      <c r="R31" s="845"/>
      <c r="S31" s="845"/>
      <c r="T31" s="845"/>
      <c r="U31" s="845"/>
      <c r="V31" s="845">
        <v>150</v>
      </c>
      <c r="W31" s="845"/>
      <c r="X31" s="845"/>
      <c r="Y31" s="845"/>
      <c r="Z31" s="845"/>
      <c r="AA31" s="845">
        <v>33</v>
      </c>
      <c r="AB31" s="845"/>
      <c r="AC31" s="845"/>
      <c r="AD31" s="845"/>
      <c r="AE31" s="846"/>
      <c r="AF31" s="847">
        <v>375</v>
      </c>
      <c r="AG31" s="848"/>
      <c r="AH31" s="848"/>
      <c r="AI31" s="848"/>
      <c r="AJ31" s="849"/>
      <c r="AK31" s="916">
        <v>5</v>
      </c>
      <c r="AL31" s="917"/>
      <c r="AM31" s="917"/>
      <c r="AN31" s="917"/>
      <c r="AO31" s="917"/>
      <c r="AP31" s="917">
        <v>566</v>
      </c>
      <c r="AQ31" s="917"/>
      <c r="AR31" s="917"/>
      <c r="AS31" s="917"/>
      <c r="AT31" s="917"/>
      <c r="AU31" s="917">
        <v>23</v>
      </c>
      <c r="AV31" s="917"/>
      <c r="AW31" s="917"/>
      <c r="AX31" s="917"/>
      <c r="AY31" s="917"/>
      <c r="AZ31" s="918" t="s">
        <v>592</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341</v>
      </c>
      <c r="R32" s="845"/>
      <c r="S32" s="845"/>
      <c r="T32" s="845"/>
      <c r="U32" s="845"/>
      <c r="V32" s="845">
        <v>325</v>
      </c>
      <c r="W32" s="845"/>
      <c r="X32" s="845"/>
      <c r="Y32" s="845"/>
      <c r="Z32" s="845"/>
      <c r="AA32" s="845">
        <v>16</v>
      </c>
      <c r="AB32" s="845"/>
      <c r="AC32" s="845"/>
      <c r="AD32" s="845"/>
      <c r="AE32" s="846"/>
      <c r="AF32" s="847">
        <v>35</v>
      </c>
      <c r="AG32" s="848"/>
      <c r="AH32" s="848"/>
      <c r="AI32" s="848"/>
      <c r="AJ32" s="849"/>
      <c r="AK32" s="916">
        <v>111</v>
      </c>
      <c r="AL32" s="917"/>
      <c r="AM32" s="917"/>
      <c r="AN32" s="917"/>
      <c r="AO32" s="917"/>
      <c r="AP32" s="917">
        <v>3547</v>
      </c>
      <c r="AQ32" s="917"/>
      <c r="AR32" s="917"/>
      <c r="AS32" s="917"/>
      <c r="AT32" s="917"/>
      <c r="AU32" s="917">
        <v>2079</v>
      </c>
      <c r="AV32" s="917"/>
      <c r="AW32" s="917"/>
      <c r="AX32" s="917"/>
      <c r="AY32" s="917"/>
      <c r="AZ32" s="918" t="s">
        <v>592</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529</v>
      </c>
      <c r="AG63" s="928"/>
      <c r="AH63" s="928"/>
      <c r="AI63" s="928"/>
      <c r="AJ63" s="929"/>
      <c r="AK63" s="930"/>
      <c r="AL63" s="925"/>
      <c r="AM63" s="925"/>
      <c r="AN63" s="925"/>
      <c r="AO63" s="925"/>
      <c r="AP63" s="928">
        <v>4113</v>
      </c>
      <c r="AQ63" s="928"/>
      <c r="AR63" s="928"/>
      <c r="AS63" s="928"/>
      <c r="AT63" s="928"/>
      <c r="AU63" s="928">
        <v>2102</v>
      </c>
      <c r="AV63" s="928"/>
      <c r="AW63" s="928"/>
      <c r="AX63" s="928"/>
      <c r="AY63" s="928"/>
      <c r="AZ63" s="932"/>
      <c r="BA63" s="932"/>
      <c r="BB63" s="932"/>
      <c r="BC63" s="932"/>
      <c r="BD63" s="932"/>
      <c r="BE63" s="933"/>
      <c r="BF63" s="933"/>
      <c r="BG63" s="933"/>
      <c r="BH63" s="933"/>
      <c r="BI63" s="934"/>
      <c r="BJ63" s="935" t="s">
        <v>174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395</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400</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24</v>
      </c>
      <c r="R69" s="917"/>
      <c r="S69" s="917"/>
      <c r="T69" s="917"/>
      <c r="U69" s="917"/>
      <c r="V69" s="917">
        <v>21</v>
      </c>
      <c r="W69" s="917"/>
      <c r="X69" s="917"/>
      <c r="Y69" s="917"/>
      <c r="Z69" s="917"/>
      <c r="AA69" s="917">
        <v>3</v>
      </c>
      <c r="AB69" s="917"/>
      <c r="AC69" s="917"/>
      <c r="AD69" s="917"/>
      <c r="AE69" s="917"/>
      <c r="AF69" s="917">
        <v>3</v>
      </c>
      <c r="AG69" s="917"/>
      <c r="AH69" s="917"/>
      <c r="AI69" s="917"/>
      <c r="AJ69" s="917"/>
      <c r="AK69" s="917">
        <v>4</v>
      </c>
      <c r="AL69" s="917"/>
      <c r="AM69" s="917"/>
      <c r="AN69" s="917"/>
      <c r="AO69" s="917"/>
      <c r="AP69" s="917">
        <v>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82</v>
      </c>
      <c r="R70" s="917"/>
      <c r="S70" s="917"/>
      <c r="T70" s="917"/>
      <c r="U70" s="917"/>
      <c r="V70" s="917">
        <v>73</v>
      </c>
      <c r="W70" s="917"/>
      <c r="X70" s="917"/>
      <c r="Y70" s="917"/>
      <c r="Z70" s="917"/>
      <c r="AA70" s="917">
        <v>9</v>
      </c>
      <c r="AB70" s="917"/>
      <c r="AC70" s="917"/>
      <c r="AD70" s="917"/>
      <c r="AE70" s="917"/>
      <c r="AF70" s="917">
        <v>9</v>
      </c>
      <c r="AG70" s="917"/>
      <c r="AH70" s="917"/>
      <c r="AI70" s="917"/>
      <c r="AJ70" s="917"/>
      <c r="AK70" s="917">
        <v>42</v>
      </c>
      <c r="AL70" s="917"/>
      <c r="AM70" s="917"/>
      <c r="AN70" s="917"/>
      <c r="AO70" s="917"/>
      <c r="AP70" s="917" t="s">
        <v>592</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24</v>
      </c>
      <c r="R71" s="917"/>
      <c r="S71" s="917"/>
      <c r="T71" s="917"/>
      <c r="U71" s="917"/>
      <c r="V71" s="917">
        <v>19</v>
      </c>
      <c r="W71" s="917"/>
      <c r="X71" s="917"/>
      <c r="Y71" s="917"/>
      <c r="Z71" s="917"/>
      <c r="AA71" s="917">
        <v>5</v>
      </c>
      <c r="AB71" s="917"/>
      <c r="AC71" s="917"/>
      <c r="AD71" s="917"/>
      <c r="AE71" s="917"/>
      <c r="AF71" s="917">
        <v>5</v>
      </c>
      <c r="AG71" s="917"/>
      <c r="AH71" s="917"/>
      <c r="AI71" s="917"/>
      <c r="AJ71" s="917"/>
      <c r="AK71" s="917" t="s">
        <v>592</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37</v>
      </c>
      <c r="R72" s="917"/>
      <c r="S72" s="917"/>
      <c r="T72" s="917"/>
      <c r="U72" s="917"/>
      <c r="V72" s="917">
        <v>27</v>
      </c>
      <c r="W72" s="917"/>
      <c r="X72" s="917"/>
      <c r="Y72" s="917"/>
      <c r="Z72" s="917"/>
      <c r="AA72" s="917">
        <v>10</v>
      </c>
      <c r="AB72" s="917"/>
      <c r="AC72" s="917"/>
      <c r="AD72" s="917"/>
      <c r="AE72" s="917"/>
      <c r="AF72" s="917">
        <v>10</v>
      </c>
      <c r="AG72" s="917"/>
      <c r="AH72" s="917"/>
      <c r="AI72" s="917"/>
      <c r="AJ72" s="917"/>
      <c r="AK72" s="917">
        <v>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33</v>
      </c>
      <c r="R73" s="917"/>
      <c r="S73" s="917"/>
      <c r="T73" s="917"/>
      <c r="U73" s="917"/>
      <c r="V73" s="917">
        <v>32</v>
      </c>
      <c r="W73" s="917"/>
      <c r="X73" s="917"/>
      <c r="Y73" s="917"/>
      <c r="Z73" s="917"/>
      <c r="AA73" s="917">
        <v>1</v>
      </c>
      <c r="AB73" s="917"/>
      <c r="AC73" s="917"/>
      <c r="AD73" s="917"/>
      <c r="AE73" s="917"/>
      <c r="AF73" s="917">
        <v>1</v>
      </c>
      <c r="AG73" s="917"/>
      <c r="AH73" s="917"/>
      <c r="AI73" s="917"/>
      <c r="AJ73" s="917"/>
      <c r="AK73" s="917">
        <v>1</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639</v>
      </c>
      <c r="R74" s="917"/>
      <c r="S74" s="917"/>
      <c r="T74" s="917"/>
      <c r="U74" s="917"/>
      <c r="V74" s="917">
        <v>621</v>
      </c>
      <c r="W74" s="917"/>
      <c r="X74" s="917"/>
      <c r="Y74" s="917"/>
      <c r="Z74" s="917"/>
      <c r="AA74" s="917">
        <v>18</v>
      </c>
      <c r="AB74" s="917"/>
      <c r="AC74" s="917"/>
      <c r="AD74" s="917"/>
      <c r="AE74" s="917"/>
      <c r="AF74" s="917">
        <v>18</v>
      </c>
      <c r="AG74" s="917"/>
      <c r="AH74" s="917"/>
      <c r="AI74" s="917"/>
      <c r="AJ74" s="917"/>
      <c r="AK74" s="917">
        <v>7</v>
      </c>
      <c r="AL74" s="917"/>
      <c r="AM74" s="917"/>
      <c r="AN74" s="917"/>
      <c r="AO74" s="917"/>
      <c r="AP74" s="917">
        <v>223</v>
      </c>
      <c r="AQ74" s="917"/>
      <c r="AR74" s="917"/>
      <c r="AS74" s="917"/>
      <c r="AT74" s="917"/>
      <c r="AU74" s="917">
        <v>32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527</v>
      </c>
      <c r="R75" s="966"/>
      <c r="S75" s="966"/>
      <c r="T75" s="966"/>
      <c r="U75" s="916"/>
      <c r="V75" s="967">
        <v>517</v>
      </c>
      <c r="W75" s="966"/>
      <c r="X75" s="966"/>
      <c r="Y75" s="966"/>
      <c r="Z75" s="916"/>
      <c r="AA75" s="967">
        <v>10</v>
      </c>
      <c r="AB75" s="966"/>
      <c r="AC75" s="966"/>
      <c r="AD75" s="966"/>
      <c r="AE75" s="916"/>
      <c r="AF75" s="967">
        <v>10</v>
      </c>
      <c r="AG75" s="966"/>
      <c r="AH75" s="966"/>
      <c r="AI75" s="966"/>
      <c r="AJ75" s="916"/>
      <c r="AK75" s="967">
        <v>5</v>
      </c>
      <c r="AL75" s="966"/>
      <c r="AM75" s="966"/>
      <c r="AN75" s="966"/>
      <c r="AO75" s="916"/>
      <c r="AP75" s="967" t="s">
        <v>592</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5">
        <v>74</v>
      </c>
      <c r="R76" s="966"/>
      <c r="S76" s="966"/>
      <c r="T76" s="966"/>
      <c r="U76" s="916"/>
      <c r="V76" s="967">
        <v>67</v>
      </c>
      <c r="W76" s="966"/>
      <c r="X76" s="966"/>
      <c r="Y76" s="966"/>
      <c r="Z76" s="916"/>
      <c r="AA76" s="967">
        <v>6</v>
      </c>
      <c r="AB76" s="966"/>
      <c r="AC76" s="966"/>
      <c r="AD76" s="966"/>
      <c r="AE76" s="916"/>
      <c r="AF76" s="967">
        <v>6</v>
      </c>
      <c r="AG76" s="966"/>
      <c r="AH76" s="966"/>
      <c r="AI76" s="966"/>
      <c r="AJ76" s="916"/>
      <c r="AK76" s="967" t="s">
        <v>592</v>
      </c>
      <c r="AL76" s="966"/>
      <c r="AM76" s="966"/>
      <c r="AN76" s="966"/>
      <c r="AO76" s="916"/>
      <c r="AP76" s="967" t="s">
        <v>592</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601</v>
      </c>
      <c r="C77" s="960"/>
      <c r="D77" s="960"/>
      <c r="E77" s="960"/>
      <c r="F77" s="960"/>
      <c r="G77" s="960"/>
      <c r="H77" s="960"/>
      <c r="I77" s="960"/>
      <c r="J77" s="960"/>
      <c r="K77" s="960"/>
      <c r="L77" s="960"/>
      <c r="M77" s="960"/>
      <c r="N77" s="960"/>
      <c r="O77" s="960"/>
      <c r="P77" s="961"/>
      <c r="Q77" s="965">
        <v>252</v>
      </c>
      <c r="R77" s="966"/>
      <c r="S77" s="966"/>
      <c r="T77" s="966"/>
      <c r="U77" s="916"/>
      <c r="V77" s="967">
        <v>243</v>
      </c>
      <c r="W77" s="966"/>
      <c r="X77" s="966"/>
      <c r="Y77" s="966"/>
      <c r="Z77" s="916"/>
      <c r="AA77" s="967">
        <v>9</v>
      </c>
      <c r="AB77" s="966"/>
      <c r="AC77" s="966"/>
      <c r="AD77" s="966"/>
      <c r="AE77" s="916"/>
      <c r="AF77" s="967">
        <v>9</v>
      </c>
      <c r="AG77" s="966"/>
      <c r="AH77" s="966"/>
      <c r="AI77" s="966"/>
      <c r="AJ77" s="916"/>
      <c r="AK77" s="967" t="s">
        <v>592</v>
      </c>
      <c r="AL77" s="966"/>
      <c r="AM77" s="966"/>
      <c r="AN77" s="966"/>
      <c r="AO77" s="916"/>
      <c r="AP77" s="967" t="s">
        <v>592</v>
      </c>
      <c r="AQ77" s="966"/>
      <c r="AR77" s="966"/>
      <c r="AS77" s="966"/>
      <c r="AT77" s="916"/>
      <c r="AU77" s="967" t="s">
        <v>592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602</v>
      </c>
      <c r="C78" s="960"/>
      <c r="D78" s="960"/>
      <c r="E78" s="960"/>
      <c r="F78" s="960"/>
      <c r="G78" s="960"/>
      <c r="H78" s="960"/>
      <c r="I78" s="960"/>
      <c r="J78" s="960"/>
      <c r="K78" s="960"/>
      <c r="L78" s="960"/>
      <c r="M78" s="960"/>
      <c r="N78" s="960"/>
      <c r="O78" s="960"/>
      <c r="P78" s="961"/>
      <c r="Q78" s="962">
        <v>169813</v>
      </c>
      <c r="R78" s="917"/>
      <c r="S78" s="917"/>
      <c r="T78" s="917"/>
      <c r="U78" s="917"/>
      <c r="V78" s="917">
        <v>158900</v>
      </c>
      <c r="W78" s="917"/>
      <c r="X78" s="917"/>
      <c r="Y78" s="917"/>
      <c r="Z78" s="917"/>
      <c r="AA78" s="917">
        <v>10913</v>
      </c>
      <c r="AB78" s="917"/>
      <c r="AC78" s="917"/>
      <c r="AD78" s="917"/>
      <c r="AE78" s="917"/>
      <c r="AF78" s="917">
        <v>10913</v>
      </c>
      <c r="AG78" s="917"/>
      <c r="AH78" s="917"/>
      <c r="AI78" s="917"/>
      <c r="AJ78" s="917"/>
      <c r="AK78" s="917">
        <v>830</v>
      </c>
      <c r="AL78" s="917"/>
      <c r="AM78" s="917"/>
      <c r="AN78" s="917"/>
      <c r="AO78" s="917"/>
      <c r="AP78" s="917" t="s">
        <v>592</v>
      </c>
      <c r="AQ78" s="917"/>
      <c r="AR78" s="917"/>
      <c r="AS78" s="917"/>
      <c r="AT78" s="917"/>
      <c r="AU78" s="917" t="s">
        <v>592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11012</v>
      </c>
      <c r="AG88" s="928"/>
      <c r="AH88" s="928"/>
      <c r="AI88" s="928"/>
      <c r="AJ88" s="928"/>
      <c r="AK88" s="925"/>
      <c r="AL88" s="925"/>
      <c r="AM88" s="925"/>
      <c r="AN88" s="925"/>
      <c r="AO88" s="925"/>
      <c r="AP88" s="928">
        <v>225</v>
      </c>
      <c r="AQ88" s="928"/>
      <c r="AR88" s="928"/>
      <c r="AS88" s="928"/>
      <c r="AT88" s="928"/>
      <c r="AU88" s="928">
        <v>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391823</v>
      </c>
      <c r="AB110" s="988"/>
      <c r="AC110" s="988"/>
      <c r="AD110" s="988"/>
      <c r="AE110" s="989"/>
      <c r="AF110" s="990">
        <v>380692</v>
      </c>
      <c r="AG110" s="988"/>
      <c r="AH110" s="988"/>
      <c r="AI110" s="988"/>
      <c r="AJ110" s="989"/>
      <c r="AK110" s="990">
        <v>344970</v>
      </c>
      <c r="AL110" s="988"/>
      <c r="AM110" s="988"/>
      <c r="AN110" s="988"/>
      <c r="AO110" s="989"/>
      <c r="AP110" s="991">
        <v>16.399999999999999</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2488748</v>
      </c>
      <c r="BR110" s="1023"/>
      <c r="BS110" s="1023"/>
      <c r="BT110" s="1023"/>
      <c r="BU110" s="1023"/>
      <c r="BV110" s="1023">
        <v>2293624</v>
      </c>
      <c r="BW110" s="1023"/>
      <c r="BX110" s="1023"/>
      <c r="BY110" s="1023"/>
      <c r="BZ110" s="1023"/>
      <c r="CA110" s="1023">
        <v>2217221</v>
      </c>
      <c r="CB110" s="1023"/>
      <c r="CC110" s="1023"/>
      <c r="CD110" s="1023"/>
      <c r="CE110" s="1023"/>
      <c r="CF110" s="1037">
        <v>105.3</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437</v>
      </c>
      <c r="DM110" s="1023"/>
      <c r="DN110" s="1023"/>
      <c r="DO110" s="1023"/>
      <c r="DP110" s="1023"/>
      <c r="DQ110" s="1023" t="s">
        <v>436</v>
      </c>
      <c r="DR110" s="1023"/>
      <c r="DS110" s="1023"/>
      <c r="DT110" s="1023"/>
      <c r="DU110" s="1023"/>
      <c r="DV110" s="1024" t="s">
        <v>436</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437</v>
      </c>
      <c r="AG111" s="1030"/>
      <c r="AH111" s="1030"/>
      <c r="AI111" s="1030"/>
      <c r="AJ111" s="1031"/>
      <c r="AK111" s="1032" t="s">
        <v>436</v>
      </c>
      <c r="AL111" s="1030"/>
      <c r="AM111" s="1030"/>
      <c r="AN111" s="1030"/>
      <c r="AO111" s="1031"/>
      <c r="AP111" s="1033" t="s">
        <v>174</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3480</v>
      </c>
      <c r="BR111" s="1016"/>
      <c r="BS111" s="1016"/>
      <c r="BT111" s="1016"/>
      <c r="BU111" s="1016"/>
      <c r="BV111" s="1016">
        <v>1640</v>
      </c>
      <c r="BW111" s="1016"/>
      <c r="BX111" s="1016"/>
      <c r="BY111" s="1016"/>
      <c r="BZ111" s="1016"/>
      <c r="CA111" s="1016">
        <v>196</v>
      </c>
      <c r="CB111" s="1016"/>
      <c r="CC111" s="1016"/>
      <c r="CD111" s="1016"/>
      <c r="CE111" s="1016"/>
      <c r="CF111" s="1010">
        <v>0</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437</v>
      </c>
      <c r="DM111" s="1016"/>
      <c r="DN111" s="1016"/>
      <c r="DO111" s="1016"/>
      <c r="DP111" s="1016"/>
      <c r="DQ111" s="1016" t="s">
        <v>436</v>
      </c>
      <c r="DR111" s="1016"/>
      <c r="DS111" s="1016"/>
      <c r="DT111" s="1016"/>
      <c r="DU111" s="1016"/>
      <c r="DV111" s="1017" t="s">
        <v>174</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437</v>
      </c>
      <c r="AL112" s="1055"/>
      <c r="AM112" s="1055"/>
      <c r="AN112" s="1055"/>
      <c r="AO112" s="1056"/>
      <c r="AP112" s="1058" t="s">
        <v>436</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1738058</v>
      </c>
      <c r="BR112" s="1016"/>
      <c r="BS112" s="1016"/>
      <c r="BT112" s="1016"/>
      <c r="BU112" s="1016"/>
      <c r="BV112" s="1016">
        <v>2038892</v>
      </c>
      <c r="BW112" s="1016"/>
      <c r="BX112" s="1016"/>
      <c r="BY112" s="1016"/>
      <c r="BZ112" s="1016"/>
      <c r="CA112" s="1016">
        <v>2101183</v>
      </c>
      <c r="CB112" s="1016"/>
      <c r="CC112" s="1016"/>
      <c r="CD112" s="1016"/>
      <c r="CE112" s="1016"/>
      <c r="CF112" s="1010">
        <v>99.8</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437</v>
      </c>
      <c r="DM112" s="1016"/>
      <c r="DN112" s="1016"/>
      <c r="DO112" s="1016"/>
      <c r="DP112" s="1016"/>
      <c r="DQ112" s="1016" t="s">
        <v>436</v>
      </c>
      <c r="DR112" s="1016"/>
      <c r="DS112" s="1016"/>
      <c r="DT112" s="1016"/>
      <c r="DU112" s="1016"/>
      <c r="DV112" s="1017" t="s">
        <v>437</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191910</v>
      </c>
      <c r="AB113" s="1030"/>
      <c r="AC113" s="1030"/>
      <c r="AD113" s="1030"/>
      <c r="AE113" s="1031"/>
      <c r="AF113" s="1032">
        <v>168477</v>
      </c>
      <c r="AG113" s="1030"/>
      <c r="AH113" s="1030"/>
      <c r="AI113" s="1030"/>
      <c r="AJ113" s="1031"/>
      <c r="AK113" s="1032">
        <v>235773</v>
      </c>
      <c r="AL113" s="1030"/>
      <c r="AM113" s="1030"/>
      <c r="AN113" s="1030"/>
      <c r="AO113" s="1031"/>
      <c r="AP113" s="1033">
        <v>11.2</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35595</v>
      </c>
      <c r="BR113" s="1016"/>
      <c r="BS113" s="1016"/>
      <c r="BT113" s="1016"/>
      <c r="BU113" s="1016"/>
      <c r="BV113" s="1016">
        <v>32151</v>
      </c>
      <c r="BW113" s="1016"/>
      <c r="BX113" s="1016"/>
      <c r="BY113" s="1016"/>
      <c r="BZ113" s="1016"/>
      <c r="CA113" s="1016">
        <v>31708</v>
      </c>
      <c r="CB113" s="1016"/>
      <c r="CC113" s="1016"/>
      <c r="CD113" s="1016"/>
      <c r="CE113" s="1016"/>
      <c r="CF113" s="1010">
        <v>1.5</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174</v>
      </c>
      <c r="DM113" s="1055"/>
      <c r="DN113" s="1055"/>
      <c r="DO113" s="1055"/>
      <c r="DP113" s="1056"/>
      <c r="DQ113" s="1057" t="s">
        <v>441</v>
      </c>
      <c r="DR113" s="1055"/>
      <c r="DS113" s="1055"/>
      <c r="DT113" s="1055"/>
      <c r="DU113" s="1056"/>
      <c r="DV113" s="1058" t="s">
        <v>436</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766</v>
      </c>
      <c r="AB114" s="1055"/>
      <c r="AC114" s="1055"/>
      <c r="AD114" s="1055"/>
      <c r="AE114" s="1056"/>
      <c r="AF114" s="1057">
        <v>3136</v>
      </c>
      <c r="AG114" s="1055"/>
      <c r="AH114" s="1055"/>
      <c r="AI114" s="1055"/>
      <c r="AJ114" s="1056"/>
      <c r="AK114" s="1057">
        <v>3413</v>
      </c>
      <c r="AL114" s="1055"/>
      <c r="AM114" s="1055"/>
      <c r="AN114" s="1055"/>
      <c r="AO114" s="1056"/>
      <c r="AP114" s="1058">
        <v>0.2</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744457</v>
      </c>
      <c r="BR114" s="1016"/>
      <c r="BS114" s="1016"/>
      <c r="BT114" s="1016"/>
      <c r="BU114" s="1016"/>
      <c r="BV114" s="1016">
        <v>810586</v>
      </c>
      <c r="BW114" s="1016"/>
      <c r="BX114" s="1016"/>
      <c r="BY114" s="1016"/>
      <c r="BZ114" s="1016"/>
      <c r="CA114" s="1016">
        <v>762312</v>
      </c>
      <c r="CB114" s="1016"/>
      <c r="CC114" s="1016"/>
      <c r="CD114" s="1016"/>
      <c r="CE114" s="1016"/>
      <c r="CF114" s="1010">
        <v>36.200000000000003</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174</v>
      </c>
      <c r="DM114" s="1055"/>
      <c r="DN114" s="1055"/>
      <c r="DO114" s="1055"/>
      <c r="DP114" s="1056"/>
      <c r="DQ114" s="1057" t="s">
        <v>441</v>
      </c>
      <c r="DR114" s="1055"/>
      <c r="DS114" s="1055"/>
      <c r="DT114" s="1055"/>
      <c r="DU114" s="1056"/>
      <c r="DV114" s="1058" t="s">
        <v>437</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1446</v>
      </c>
      <c r="AB115" s="1030"/>
      <c r="AC115" s="1030"/>
      <c r="AD115" s="1030"/>
      <c r="AE115" s="1031"/>
      <c r="AF115" s="1032">
        <v>1445</v>
      </c>
      <c r="AG115" s="1030"/>
      <c r="AH115" s="1030"/>
      <c r="AI115" s="1030"/>
      <c r="AJ115" s="1031"/>
      <c r="AK115" s="1032">
        <v>1445</v>
      </c>
      <c r="AL115" s="1030"/>
      <c r="AM115" s="1030"/>
      <c r="AN115" s="1030"/>
      <c r="AO115" s="1031"/>
      <c r="AP115" s="1033">
        <v>0.1</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v>448</v>
      </c>
      <c r="BR115" s="1016"/>
      <c r="BS115" s="1016"/>
      <c r="BT115" s="1016"/>
      <c r="BU115" s="1016"/>
      <c r="BV115" s="1016">
        <v>506</v>
      </c>
      <c r="BW115" s="1016"/>
      <c r="BX115" s="1016"/>
      <c r="BY115" s="1016"/>
      <c r="BZ115" s="1016"/>
      <c r="CA115" s="1016">
        <v>546</v>
      </c>
      <c r="CB115" s="1016"/>
      <c r="CC115" s="1016"/>
      <c r="CD115" s="1016"/>
      <c r="CE115" s="1016"/>
      <c r="CF115" s="1010">
        <v>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441</v>
      </c>
      <c r="DM115" s="1055"/>
      <c r="DN115" s="1055"/>
      <c r="DO115" s="1055"/>
      <c r="DP115" s="1056"/>
      <c r="DQ115" s="1057" t="s">
        <v>174</v>
      </c>
      <c r="DR115" s="1055"/>
      <c r="DS115" s="1055"/>
      <c r="DT115" s="1055"/>
      <c r="DU115" s="1056"/>
      <c r="DV115" s="1058" t="s">
        <v>441</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184</v>
      </c>
      <c r="AB116" s="1055"/>
      <c r="AC116" s="1055"/>
      <c r="AD116" s="1055"/>
      <c r="AE116" s="1056"/>
      <c r="AF116" s="1057">
        <v>95</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441</v>
      </c>
      <c r="BW116" s="1016"/>
      <c r="BX116" s="1016"/>
      <c r="BY116" s="1016"/>
      <c r="BZ116" s="1016"/>
      <c r="CA116" s="1016" t="s">
        <v>436</v>
      </c>
      <c r="CB116" s="1016"/>
      <c r="CC116" s="1016"/>
      <c r="CD116" s="1016"/>
      <c r="CE116" s="1016"/>
      <c r="CF116" s="1010" t="s">
        <v>174</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3480</v>
      </c>
      <c r="DH116" s="1055"/>
      <c r="DI116" s="1055"/>
      <c r="DJ116" s="1055"/>
      <c r="DK116" s="1056"/>
      <c r="DL116" s="1057">
        <v>1640</v>
      </c>
      <c r="DM116" s="1055"/>
      <c r="DN116" s="1055"/>
      <c r="DO116" s="1055"/>
      <c r="DP116" s="1056"/>
      <c r="DQ116" s="1057">
        <v>196</v>
      </c>
      <c r="DR116" s="1055"/>
      <c r="DS116" s="1055"/>
      <c r="DT116" s="1055"/>
      <c r="DU116" s="1056"/>
      <c r="DV116" s="1058">
        <v>0</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586129</v>
      </c>
      <c r="AB117" s="1073"/>
      <c r="AC117" s="1073"/>
      <c r="AD117" s="1073"/>
      <c r="AE117" s="1074"/>
      <c r="AF117" s="1075">
        <v>553845</v>
      </c>
      <c r="AG117" s="1073"/>
      <c r="AH117" s="1073"/>
      <c r="AI117" s="1073"/>
      <c r="AJ117" s="1074"/>
      <c r="AK117" s="1075">
        <v>585601</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460</v>
      </c>
      <c r="BW117" s="1016"/>
      <c r="BX117" s="1016"/>
      <c r="BY117" s="1016"/>
      <c r="BZ117" s="1016"/>
      <c r="CA117" s="1016" t="s">
        <v>460</v>
      </c>
      <c r="CB117" s="1016"/>
      <c r="CC117" s="1016"/>
      <c r="CD117" s="1016"/>
      <c r="CE117" s="1016"/>
      <c r="CF117" s="1010" t="s">
        <v>460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460</v>
      </c>
      <c r="DH117" s="1055"/>
      <c r="DI117" s="1055"/>
      <c r="DJ117" s="1055"/>
      <c r="DK117" s="1056"/>
      <c r="DL117" s="1057" t="s">
        <v>460</v>
      </c>
      <c r="DM117" s="1055"/>
      <c r="DN117" s="1055"/>
      <c r="DO117" s="1055"/>
      <c r="DP117" s="1056"/>
      <c r="DQ117" s="1057" t="s">
        <v>174</v>
      </c>
      <c r="DR117" s="1055"/>
      <c r="DS117" s="1055"/>
      <c r="DT117" s="1055"/>
      <c r="DU117" s="1056"/>
      <c r="DV117" s="1058" t="s">
        <v>460</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174</v>
      </c>
      <c r="BR118" s="1094"/>
      <c r="BS118" s="1094"/>
      <c r="BT118" s="1094"/>
      <c r="BU118" s="1094"/>
      <c r="BV118" s="1094" t="s">
        <v>174</v>
      </c>
      <c r="BW118" s="1094"/>
      <c r="BX118" s="1094"/>
      <c r="BY118" s="1094"/>
      <c r="BZ118" s="1094"/>
      <c r="CA118" s="1094" t="s">
        <v>174</v>
      </c>
      <c r="CB118" s="1094"/>
      <c r="CC118" s="1094"/>
      <c r="CD118" s="1094"/>
      <c r="CE118" s="1094"/>
      <c r="CF118" s="1010" t="s">
        <v>174</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174</v>
      </c>
      <c r="DM118" s="1055"/>
      <c r="DN118" s="1055"/>
      <c r="DO118" s="1055"/>
      <c r="DP118" s="1056"/>
      <c r="DQ118" s="1057" t="s">
        <v>174</v>
      </c>
      <c r="DR118" s="1055"/>
      <c r="DS118" s="1055"/>
      <c r="DT118" s="1055"/>
      <c r="DU118" s="1056"/>
      <c r="DV118" s="1058" t="s">
        <v>174</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174</v>
      </c>
      <c r="AB119" s="988"/>
      <c r="AC119" s="988"/>
      <c r="AD119" s="988"/>
      <c r="AE119" s="989"/>
      <c r="AF119" s="990" t="s">
        <v>174</v>
      </c>
      <c r="AG119" s="988"/>
      <c r="AH119" s="988"/>
      <c r="AI119" s="988"/>
      <c r="AJ119" s="989"/>
      <c r="AK119" s="990" t="s">
        <v>174</v>
      </c>
      <c r="AL119" s="988"/>
      <c r="AM119" s="988"/>
      <c r="AN119" s="988"/>
      <c r="AO119" s="989"/>
      <c r="AP119" s="991" t="s">
        <v>174</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464</v>
      </c>
      <c r="BP119" s="1102"/>
      <c r="BQ119" s="1093">
        <v>5010786</v>
      </c>
      <c r="BR119" s="1094"/>
      <c r="BS119" s="1094"/>
      <c r="BT119" s="1094"/>
      <c r="BU119" s="1094"/>
      <c r="BV119" s="1094">
        <v>5177399</v>
      </c>
      <c r="BW119" s="1094"/>
      <c r="BX119" s="1094"/>
      <c r="BY119" s="1094"/>
      <c r="BZ119" s="1094"/>
      <c r="CA119" s="1094">
        <v>5113166</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466</v>
      </c>
      <c r="DH119" s="1080"/>
      <c r="DI119" s="1080"/>
      <c r="DJ119" s="1080"/>
      <c r="DK119" s="1081"/>
      <c r="DL119" s="1079" t="s">
        <v>466</v>
      </c>
      <c r="DM119" s="1080"/>
      <c r="DN119" s="1080"/>
      <c r="DO119" s="1080"/>
      <c r="DP119" s="1081"/>
      <c r="DQ119" s="1079" t="s">
        <v>466</v>
      </c>
      <c r="DR119" s="1080"/>
      <c r="DS119" s="1080"/>
      <c r="DT119" s="1080"/>
      <c r="DU119" s="1081"/>
      <c r="DV119" s="1082" t="s">
        <v>466</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466</v>
      </c>
      <c r="AG120" s="1055"/>
      <c r="AH120" s="1055"/>
      <c r="AI120" s="1055"/>
      <c r="AJ120" s="1056"/>
      <c r="AK120" s="1057" t="s">
        <v>466</v>
      </c>
      <c r="AL120" s="1055"/>
      <c r="AM120" s="1055"/>
      <c r="AN120" s="1055"/>
      <c r="AO120" s="1056"/>
      <c r="AP120" s="1058" t="s">
        <v>466</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968467</v>
      </c>
      <c r="BR120" s="1023"/>
      <c r="BS120" s="1023"/>
      <c r="BT120" s="1023"/>
      <c r="BU120" s="1023"/>
      <c r="BV120" s="1023">
        <v>1014409</v>
      </c>
      <c r="BW120" s="1023"/>
      <c r="BX120" s="1023"/>
      <c r="BY120" s="1023"/>
      <c r="BZ120" s="1023"/>
      <c r="CA120" s="1023">
        <v>1001919</v>
      </c>
      <c r="CB120" s="1023"/>
      <c r="CC120" s="1023"/>
      <c r="CD120" s="1023"/>
      <c r="CE120" s="1023"/>
      <c r="CF120" s="1037">
        <v>47.6</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1711975</v>
      </c>
      <c r="DH120" s="1023"/>
      <c r="DI120" s="1023"/>
      <c r="DJ120" s="1023"/>
      <c r="DK120" s="1023"/>
      <c r="DL120" s="1023">
        <v>2015343</v>
      </c>
      <c r="DM120" s="1023"/>
      <c r="DN120" s="1023"/>
      <c r="DO120" s="1023"/>
      <c r="DP120" s="1023"/>
      <c r="DQ120" s="1023">
        <v>2078526</v>
      </c>
      <c r="DR120" s="1023"/>
      <c r="DS120" s="1023"/>
      <c r="DT120" s="1023"/>
      <c r="DU120" s="1023"/>
      <c r="DV120" s="1024">
        <v>98.7</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466</v>
      </c>
      <c r="AG121" s="1055"/>
      <c r="AH121" s="1055"/>
      <c r="AI121" s="1055"/>
      <c r="AJ121" s="1056"/>
      <c r="AK121" s="1057" t="s">
        <v>466</v>
      </c>
      <c r="AL121" s="1055"/>
      <c r="AM121" s="1055"/>
      <c r="AN121" s="1055"/>
      <c r="AO121" s="1056"/>
      <c r="AP121" s="1058" t="s">
        <v>466</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3294</v>
      </c>
      <c r="BR121" s="1016"/>
      <c r="BS121" s="1016"/>
      <c r="BT121" s="1016"/>
      <c r="BU121" s="1016"/>
      <c r="BV121" s="1016">
        <v>3205</v>
      </c>
      <c r="BW121" s="1016"/>
      <c r="BX121" s="1016"/>
      <c r="BY121" s="1016"/>
      <c r="BZ121" s="1016"/>
      <c r="CA121" s="1016">
        <v>1520</v>
      </c>
      <c r="CB121" s="1016"/>
      <c r="CC121" s="1016"/>
      <c r="CD121" s="1016"/>
      <c r="CE121" s="1016"/>
      <c r="CF121" s="1010">
        <v>0.1</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26083</v>
      </c>
      <c r="DH121" s="1016"/>
      <c r="DI121" s="1016"/>
      <c r="DJ121" s="1016"/>
      <c r="DK121" s="1016"/>
      <c r="DL121" s="1016">
        <v>23549</v>
      </c>
      <c r="DM121" s="1016"/>
      <c r="DN121" s="1016"/>
      <c r="DO121" s="1016"/>
      <c r="DP121" s="1016"/>
      <c r="DQ121" s="1016">
        <v>22657</v>
      </c>
      <c r="DR121" s="1016"/>
      <c r="DS121" s="1016"/>
      <c r="DT121" s="1016"/>
      <c r="DU121" s="1016"/>
      <c r="DV121" s="1017">
        <v>1.1000000000000001</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466</v>
      </c>
      <c r="AB122" s="1055"/>
      <c r="AC122" s="1055"/>
      <c r="AD122" s="1055"/>
      <c r="AE122" s="1056"/>
      <c r="AF122" s="1057" t="s">
        <v>466</v>
      </c>
      <c r="AG122" s="1055"/>
      <c r="AH122" s="1055"/>
      <c r="AI122" s="1055"/>
      <c r="AJ122" s="1056"/>
      <c r="AK122" s="1057" t="s">
        <v>466</v>
      </c>
      <c r="AL122" s="1055"/>
      <c r="AM122" s="1055"/>
      <c r="AN122" s="1055"/>
      <c r="AO122" s="1056"/>
      <c r="AP122" s="1058" t="s">
        <v>466</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4234866</v>
      </c>
      <c r="BR122" s="1094"/>
      <c r="BS122" s="1094"/>
      <c r="BT122" s="1094"/>
      <c r="BU122" s="1094"/>
      <c r="BV122" s="1094">
        <v>4085503</v>
      </c>
      <c r="BW122" s="1094"/>
      <c r="BX122" s="1094"/>
      <c r="BY122" s="1094"/>
      <c r="BZ122" s="1094"/>
      <c r="CA122" s="1094">
        <v>3891287</v>
      </c>
      <c r="CB122" s="1094"/>
      <c r="CC122" s="1094"/>
      <c r="CD122" s="1094"/>
      <c r="CE122" s="1094"/>
      <c r="CF122" s="1114">
        <v>184.8</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1446</v>
      </c>
      <c r="AB123" s="1055"/>
      <c r="AC123" s="1055"/>
      <c r="AD123" s="1055"/>
      <c r="AE123" s="1056"/>
      <c r="AF123" s="1057">
        <v>1445</v>
      </c>
      <c r="AG123" s="1055"/>
      <c r="AH123" s="1055"/>
      <c r="AI123" s="1055"/>
      <c r="AJ123" s="1056"/>
      <c r="AK123" s="1057">
        <v>1445</v>
      </c>
      <c r="AL123" s="1055"/>
      <c r="AM123" s="1055"/>
      <c r="AN123" s="1055"/>
      <c r="AO123" s="1056"/>
      <c r="AP123" s="1058">
        <v>0.1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475</v>
      </c>
      <c r="BP123" s="1102"/>
      <c r="BQ123" s="1161">
        <v>5206627</v>
      </c>
      <c r="BR123" s="1162"/>
      <c r="BS123" s="1162"/>
      <c r="BT123" s="1162"/>
      <c r="BU123" s="1162"/>
      <c r="BV123" s="1162">
        <v>5103117</v>
      </c>
      <c r="BW123" s="1162"/>
      <c r="BX123" s="1162"/>
      <c r="BY123" s="1162"/>
      <c r="BZ123" s="1162"/>
      <c r="CA123" s="1162">
        <v>4894726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476</v>
      </c>
      <c r="AB124" s="1055"/>
      <c r="AC124" s="1055"/>
      <c r="AD124" s="1055"/>
      <c r="AE124" s="1056"/>
      <c r="AF124" s="1057" t="s">
        <v>477</v>
      </c>
      <c r="AG124" s="1055"/>
      <c r="AH124" s="1055"/>
      <c r="AI124" s="1055"/>
      <c r="AJ124" s="1056"/>
      <c r="AK124" s="1057" t="s">
        <v>477</v>
      </c>
      <c r="AL124" s="1055"/>
      <c r="AM124" s="1055"/>
      <c r="AN124" s="1055"/>
      <c r="AO124" s="1056"/>
      <c r="AP124" s="1058" t="s">
        <v>477</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476</v>
      </c>
      <c r="BR124" s="1124"/>
      <c r="BS124" s="1124"/>
      <c r="BT124" s="1124"/>
      <c r="BU124" s="1124"/>
      <c r="BV124" s="1124">
        <v>3.8</v>
      </c>
      <c r="BW124" s="1124"/>
      <c r="BX124" s="1124"/>
      <c r="BY124" s="1124"/>
      <c r="BZ124" s="1124"/>
      <c r="CA124" s="1124">
        <v>10.3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480</v>
      </c>
      <c r="DH124" s="1080"/>
      <c r="DI124" s="1080"/>
      <c r="DJ124" s="1080"/>
      <c r="DK124" s="1081"/>
      <c r="DL124" s="1079" t="s">
        <v>481</v>
      </c>
      <c r="DM124" s="1080"/>
      <c r="DN124" s="1080"/>
      <c r="DO124" s="1080"/>
      <c r="DP124" s="1081"/>
      <c r="DQ124" s="1079" t="s">
        <v>481</v>
      </c>
      <c r="DR124" s="1080"/>
      <c r="DS124" s="1080"/>
      <c r="DT124" s="1080"/>
      <c r="DU124" s="1081"/>
      <c r="DV124" s="1082" t="s">
        <v>482</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482</v>
      </c>
      <c r="AB125" s="1055"/>
      <c r="AC125" s="1055"/>
      <c r="AD125" s="1055"/>
      <c r="AE125" s="1056"/>
      <c r="AF125" s="1057" t="s">
        <v>482</v>
      </c>
      <c r="AG125" s="1055"/>
      <c r="AH125" s="1055"/>
      <c r="AI125" s="1055"/>
      <c r="AJ125" s="1056"/>
      <c r="AK125" s="1057" t="s">
        <v>482</v>
      </c>
      <c r="AL125" s="1055"/>
      <c r="AM125" s="1055"/>
      <c r="AN125" s="1055"/>
      <c r="AO125" s="1056"/>
      <c r="AP125" s="1058" t="s">
        <v>480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481</v>
      </c>
      <c r="DH125" s="1023"/>
      <c r="DI125" s="1023"/>
      <c r="DJ125" s="1023"/>
      <c r="DK125" s="1023"/>
      <c r="DL125" s="1023" t="s">
        <v>482</v>
      </c>
      <c r="DM125" s="1023"/>
      <c r="DN125" s="1023"/>
      <c r="DO125" s="1023"/>
      <c r="DP125" s="1023"/>
      <c r="DQ125" s="1023" t="s">
        <v>481</v>
      </c>
      <c r="DR125" s="1023"/>
      <c r="DS125" s="1023"/>
      <c r="DT125" s="1023"/>
      <c r="DU125" s="1023"/>
      <c r="DV125" s="1024" t="s">
        <v>482</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481</v>
      </c>
      <c r="AB126" s="1055"/>
      <c r="AC126" s="1055"/>
      <c r="AD126" s="1055"/>
      <c r="AE126" s="1056"/>
      <c r="AF126" s="1057" t="s">
        <v>481</v>
      </c>
      <c r="AG126" s="1055"/>
      <c r="AH126" s="1055"/>
      <c r="AI126" s="1055"/>
      <c r="AJ126" s="1056"/>
      <c r="AK126" s="1057" t="s">
        <v>482</v>
      </c>
      <c r="AL126" s="1055"/>
      <c r="AM126" s="1055"/>
      <c r="AN126" s="1055"/>
      <c r="AO126" s="1056"/>
      <c r="AP126" s="1058" t="s">
        <v>481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481</v>
      </c>
      <c r="DH126" s="1016"/>
      <c r="DI126" s="1016"/>
      <c r="DJ126" s="1016"/>
      <c r="DK126" s="1016"/>
      <c r="DL126" s="1016" t="s">
        <v>481</v>
      </c>
      <c r="DM126" s="1016"/>
      <c r="DN126" s="1016"/>
      <c r="DO126" s="1016"/>
      <c r="DP126" s="1016"/>
      <c r="DQ126" s="1016" t="s">
        <v>482</v>
      </c>
      <c r="DR126" s="1016"/>
      <c r="DS126" s="1016"/>
      <c r="DT126" s="1016"/>
      <c r="DU126" s="1016"/>
      <c r="DV126" s="1017" t="s">
        <v>481</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481</v>
      </c>
      <c r="AB127" s="1055"/>
      <c r="AC127" s="1055"/>
      <c r="AD127" s="1055"/>
      <c r="AE127" s="1056"/>
      <c r="AF127" s="1057" t="s">
        <v>482</v>
      </c>
      <c r="AG127" s="1055"/>
      <c r="AH127" s="1055"/>
      <c r="AI127" s="1055"/>
      <c r="AJ127" s="1056"/>
      <c r="AK127" s="1057" t="s">
        <v>481</v>
      </c>
      <c r="AL127" s="1055"/>
      <c r="AM127" s="1055"/>
      <c r="AN127" s="1055"/>
      <c r="AO127" s="1056"/>
      <c r="AP127" s="1058" t="s">
        <v>482</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441</v>
      </c>
      <c r="DH127" s="1016"/>
      <c r="DI127" s="1016"/>
      <c r="DJ127" s="1016"/>
      <c r="DK127" s="1016"/>
      <c r="DL127" s="1016" t="s">
        <v>480</v>
      </c>
      <c r="DM127" s="1016"/>
      <c r="DN127" s="1016"/>
      <c r="DO127" s="1016"/>
      <c r="DP127" s="1016"/>
      <c r="DQ127" s="1016" t="s">
        <v>480</v>
      </c>
      <c r="DR127" s="1016"/>
      <c r="DS127" s="1016"/>
      <c r="DT127" s="1016"/>
      <c r="DU127" s="1016"/>
      <c r="DV127" s="1017" t="s">
        <v>482</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6184</v>
      </c>
      <c r="AB128" s="1144"/>
      <c r="AC128" s="1144"/>
      <c r="AD128" s="1144"/>
      <c r="AE128" s="1145"/>
      <c r="AF128" s="1146">
        <v>10695</v>
      </c>
      <c r="AG128" s="1144"/>
      <c r="AH128" s="1144"/>
      <c r="AI128" s="1144"/>
      <c r="AJ128" s="1145"/>
      <c r="AK128" s="1146">
        <v>4938</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481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448</v>
      </c>
      <c r="DH128" s="1136"/>
      <c r="DI128" s="1136"/>
      <c r="DJ128" s="1136"/>
      <c r="DK128" s="1136"/>
      <c r="DL128" s="1136">
        <v>506</v>
      </c>
      <c r="DM128" s="1136"/>
      <c r="DN128" s="1136"/>
      <c r="DO128" s="1136"/>
      <c r="DP128" s="1136"/>
      <c r="DQ128" s="1136">
        <v>546</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2348511</v>
      </c>
      <c r="AB129" s="1055"/>
      <c r="AC129" s="1055"/>
      <c r="AD129" s="1055"/>
      <c r="AE129" s="1056"/>
      <c r="AF129" s="1057">
        <v>2297199</v>
      </c>
      <c r="AG129" s="1055"/>
      <c r="AH129" s="1055"/>
      <c r="AI129" s="1055"/>
      <c r="AJ129" s="1056"/>
      <c r="AK129" s="1057">
        <v>2442969</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482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361559</v>
      </c>
      <c r="AB130" s="1055"/>
      <c r="AC130" s="1055"/>
      <c r="AD130" s="1055"/>
      <c r="AE130" s="1056"/>
      <c r="AF130" s="1057">
        <v>348449</v>
      </c>
      <c r="AG130" s="1055"/>
      <c r="AH130" s="1055"/>
      <c r="AI130" s="1055"/>
      <c r="AJ130" s="1056"/>
      <c r="AK130" s="1057">
        <v>336905</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10.8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1986952</v>
      </c>
      <c r="AB131" s="1080"/>
      <c r="AC131" s="1080"/>
      <c r="AD131" s="1080"/>
      <c r="AE131" s="1081"/>
      <c r="AF131" s="1079">
        <v>1948750</v>
      </c>
      <c r="AG131" s="1080"/>
      <c r="AH131" s="1080"/>
      <c r="AI131" s="1080"/>
      <c r="AJ131" s="1081"/>
      <c r="AK131" s="1079">
        <v>2106064</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10.3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10.991005319999999</v>
      </c>
      <c r="AB132" s="1196"/>
      <c r="AC132" s="1196"/>
      <c r="AD132" s="1196"/>
      <c r="AE132" s="1197"/>
      <c r="AF132" s="1198">
        <v>9.9910711990000003</v>
      </c>
      <c r="AG132" s="1196"/>
      <c r="AH132" s="1196"/>
      <c r="AI132" s="1196"/>
      <c r="AJ132" s="1197"/>
      <c r="AK132" s="1198">
        <v>11.57410221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11.8</v>
      </c>
      <c r="AB133" s="1179"/>
      <c r="AC133" s="1179"/>
      <c r="AD133" s="1179"/>
      <c r="AE133" s="1180"/>
      <c r="AF133" s="1178">
        <v>11.3</v>
      </c>
      <c r="AG133" s="1179"/>
      <c r="AH133" s="1179"/>
      <c r="AI133" s="1179"/>
      <c r="AJ133" s="1180"/>
      <c r="AK133" s="1178">
        <v>10.8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M9yl8OHD/sI3GLtDF4y4e3a2eAPJAx5p5aLgUYKFnx/w0aekawyvK7giqcKfwpmNeEjBz0WrNg/sJwrm4N3aA==" saltValue="9VJJs3bQal7G9CmA3Tul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DH51" sqref="DH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HmefRbqSd5R2O0x280l0AVfBpT1iP6VEWfafBDlmX0PMm094qD57VsEG4PDGuy6bxb5m9kLKE7fWUXlQfjXkw==" saltValue="xl7j2qSi+LrSyi7QxHWp0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election activeCell="DH51" sqref="DH5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txEZjCFFP2zvZU3YOcrgu3lVgE1S6FnC0j6OIaHic8DFRwdc+Jy0MLPBPmdLewO93PNq/cGI36fAF4eBqWwJw==" saltValue="vvcLI+Lyev1OuV/219Hd4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election activeCell="DH51" sqref="DH5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866860</v>
      </c>
      <c r="AP9" s="314">
        <v>127705</v>
      </c>
      <c r="AQ9" s="315">
        <v>131552</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47559</v>
      </c>
      <c r="AP10" s="317">
        <v>7006</v>
      </c>
      <c r="AQ10" s="318">
        <v>15222</v>
      </c>
      <c r="AR10" s="319">
        <v>-54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927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30826</v>
      </c>
      <c r="AP13" s="317">
        <v>4541</v>
      </c>
      <c r="AQ13" s="318">
        <v>5186</v>
      </c>
      <c r="AR13" s="319">
        <v>-12.4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1490</v>
      </c>
      <c r="AP14" s="317">
        <v>220</v>
      </c>
      <c r="AQ14" s="318">
        <v>3097</v>
      </c>
      <c r="AR14" s="319">
        <v>-92.9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-58117</v>
      </c>
      <c r="AP15" s="317">
        <v>-8562</v>
      </c>
      <c r="AQ15" s="318">
        <v>-10369</v>
      </c>
      <c r="AR15" s="319">
        <v>-17.399999999999999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888618</v>
      </c>
      <c r="AP16" s="317">
        <v>130910</v>
      </c>
      <c r="AQ16" s="318">
        <v>145615</v>
      </c>
      <c r="AR16" s="319">
        <v>-10.1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13.85</v>
      </c>
      <c r="AP21" s="331">
        <v>13.36</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97.5</v>
      </c>
      <c r="AP22" s="336">
        <v>95.8</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344970</v>
      </c>
      <c r="AP32" s="345">
        <v>50821</v>
      </c>
      <c r="AQ32" s="346">
        <v>74764</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235773</v>
      </c>
      <c r="AP35" s="345">
        <v>34734</v>
      </c>
      <c r="AQ35" s="346">
        <v>25584</v>
      </c>
      <c r="AR35" s="347">
        <v>35.799999999999997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3413</v>
      </c>
      <c r="AP36" s="345">
        <v>503</v>
      </c>
      <c r="AQ36" s="346">
        <v>3670</v>
      </c>
      <c r="AR36" s="347">
        <v>-86.3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1445</v>
      </c>
      <c r="AP37" s="345">
        <v>213</v>
      </c>
      <c r="AQ37" s="346">
        <v>420</v>
      </c>
      <c r="AR37" s="347">
        <v>-49.3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-4938</v>
      </c>
      <c r="AP39" s="345">
        <v>-727</v>
      </c>
      <c r="AQ39" s="346">
        <v>-2239</v>
      </c>
      <c r="AR39" s="347">
        <v>-67.5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-336905</v>
      </c>
      <c r="AP40" s="345">
        <v>-49632</v>
      </c>
      <c r="AQ40" s="346">
        <v>-71783</v>
      </c>
      <c r="AR40" s="347">
        <v>-30.9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243758</v>
      </c>
      <c r="AP41" s="345">
        <v>35910</v>
      </c>
      <c r="AQ41" s="346">
        <v>30425</v>
      </c>
      <c r="AR41" s="347">
        <v>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157193</v>
      </c>
      <c r="AN51" s="367">
        <v>21643</v>
      </c>
      <c r="AO51" s="368">
        <v>44.4</v>
      </c>
      <c r="AP51" s="369">
        <v>138651</v>
      </c>
      <c r="AQ51" s="370">
        <v>7.8</v>
      </c>
      <c r="AR51" s="371">
        <v>36.6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82659</v>
      </c>
      <c r="AN52" s="375">
        <v>11381</v>
      </c>
      <c r="AO52" s="376">
        <v>41.3</v>
      </c>
      <c r="AP52" s="377">
        <v>71211</v>
      </c>
      <c r="AQ52" s="378">
        <v>15.7</v>
      </c>
      <c r="AR52" s="379">
        <v>25.6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274875</v>
      </c>
      <c r="AN53" s="367">
        <v>38466</v>
      </c>
      <c r="AO53" s="368">
        <v>77.7</v>
      </c>
      <c r="AP53" s="369">
        <v>122882</v>
      </c>
      <c r="AQ53" s="370">
        <v>-11.4</v>
      </c>
      <c r="AR53" s="371">
        <v>89.1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169588</v>
      </c>
      <c r="AN54" s="375">
        <v>23732</v>
      </c>
      <c r="AO54" s="376">
        <v>108.5</v>
      </c>
      <c r="AP54" s="377">
        <v>65785</v>
      </c>
      <c r="AQ54" s="378">
        <v>-7.6</v>
      </c>
      <c r="AR54" s="379">
        <v>116.1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268406</v>
      </c>
      <c r="AN55" s="367">
        <v>38399</v>
      </c>
      <c r="AO55" s="368">
        <v>-0.2</v>
      </c>
      <c r="AP55" s="369">
        <v>114790</v>
      </c>
      <c r="AQ55" s="370">
        <v>-6.6</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141087</v>
      </c>
      <c r="AN56" s="375">
        <v>20184</v>
      </c>
      <c r="AO56" s="376">
        <v>-15</v>
      </c>
      <c r="AP56" s="377">
        <v>55601</v>
      </c>
      <c r="AQ56" s="378">
        <v>-15.5</v>
      </c>
      <c r="AR56" s="379">
        <v>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295588</v>
      </c>
      <c r="AN57" s="367">
        <v>42820</v>
      </c>
      <c r="AO57" s="368">
        <v>11.5</v>
      </c>
      <c r="AP57" s="369">
        <v>126262</v>
      </c>
      <c r="AQ57" s="370">
        <v>10</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175689</v>
      </c>
      <c r="AN58" s="375">
        <v>25451</v>
      </c>
      <c r="AO58" s="376">
        <v>26.1</v>
      </c>
      <c r="AP58" s="377">
        <v>56769</v>
      </c>
      <c r="AQ58" s="378">
        <v>2.1</v>
      </c>
      <c r="AR58" s="379">
        <v>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393067</v>
      </c>
      <c r="AN59" s="367">
        <v>57906</v>
      </c>
      <c r="AO59" s="368">
        <v>35.200000000000003</v>
      </c>
      <c r="AP59" s="369">
        <v>126525</v>
      </c>
      <c r="AQ59" s="370">
        <v>0.2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198804</v>
      </c>
      <c r="AN60" s="375">
        <v>29288</v>
      </c>
      <c r="AO60" s="376">
        <v>15.1</v>
      </c>
      <c r="AP60" s="377">
        <v>67052</v>
      </c>
      <c r="AQ60" s="378">
        <v>18.100000000000001</v>
      </c>
      <c r="AR60" s="379">
        <v>-3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277826</v>
      </c>
      <c r="AN61" s="382">
        <v>39847</v>
      </c>
      <c r="AO61" s="383">
        <v>33.700000000000003</v>
      </c>
      <c r="AP61" s="384">
        <v>125822</v>
      </c>
      <c r="AQ61" s="385">
        <v>0</v>
      </c>
      <c r="AR61" s="371">
        <v>33.700000000000003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153565</v>
      </c>
      <c r="AN62" s="375">
        <v>22007</v>
      </c>
      <c r="AO62" s="376">
        <v>35.200000000000003</v>
      </c>
      <c r="AP62" s="377">
        <v>63284</v>
      </c>
      <c r="AQ62" s="378">
        <v>2.6</v>
      </c>
      <c r="AR62" s="379">
        <v>32.6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FZnx8WtejtQ2ho1e7kMN/j7ncGkj7EQBl6xsgS+ibaSM6U28GLUiQIDNm1lORfUdLqS36q4+eobObjXQC40Cg==" saltValue="sYRl5J2oXaEiO+S/+7Pg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0" zoomScaleNormal="7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PEv1Ez0sjw9DNSO/qCWLBy1MBPA5fXGF6ITUC47PrvTsjrOibRkUD7ar6yj+ibXZ08IRtx/fQaByJF7TqyINw==" saltValue="S/RQxhAZUdLSQA72XKW5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N79" zoomScale="70" zoomScaleNormal="70" zoomScaleSheetLayoutView="55" workbookViewId="0">
      <selection activeCell="DA89" sqref="DA8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np3O6IWynQPfkQ2f0ypRioeKKITstTMk0HLJJI2DeVUxvZrxd7OwXtviClDwFF1cGL9WmlSIze8ADjUKrDP6cg==" saltValue="6U+I38ETn7s3ESVvjzjT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28.47</v>
      </c>
      <c r="G47" s="12">
        <v>27.34</v>
      </c>
      <c r="H47" s="12">
        <v>16.75</v>
      </c>
      <c r="I47" s="12">
        <v>17.13</v>
      </c>
      <c r="J47" s="13">
        <v>12.71</v>
      </c>
    </row>
    <row r="48" spans="2:10" ht="57.75" customHeight="1" x14ac:dyDescent="0.15">
      <c r="B48" s="14"/>
      <c r="C48" s="1240" t="s">
        <v>4</v>
      </c>
      <c r="D48" s="1240"/>
      <c r="E48" s="1241"/>
      <c r="F48" s="15">
        <v>5.25</v>
      </c>
      <c r="G48" s="16">
        <v>5.05</v>
      </c>
      <c r="H48" s="16">
        <v>9.84</v>
      </c>
      <c r="I48" s="16">
        <v>5.24</v>
      </c>
      <c r="J48" s="17">
        <v>5.38</v>
      </c>
    </row>
    <row r="49" spans="2:10" ht="57.75" customHeight="1" thickBot="1" x14ac:dyDescent="0.2">
      <c r="B49" s="18"/>
      <c r="C49" s="1242" t="s">
        <v>5</v>
      </c>
      <c r="D49" s="1242"/>
      <c r="E49" s="1243"/>
      <c r="F49" s="19">
        <v>0.01</v>
      </c>
      <c r="G49" s="20" t="s">
        <v>564</v>
      </c>
      <c r="H49" s="20" t="s">
        <v>565</v>
      </c>
      <c r="I49" s="20" t="s">
        <v>566</v>
      </c>
      <c r="J49" s="21" t="s">
        <v>567</v>
      </c>
    </row>
    <row r="50" spans="2:10" ht="13.5" customHeight="1" x14ac:dyDescent="0.15"/>
  </sheetData>
  <sheetProtection algorithmName="SHA-512" hashValue="OQCYc3XRhQa11B4ycunWKzZVLaFKIX1Plpk93GqAlvEvw3OZqG6y8NH16OYKHBD1ksceteUzwG4FJu7Bv0wPMA==" saltValue="wHOA/yLU81JwMi5pp7lU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2022-09-08T01:58:20Z</cp:lastPrinted>
  <dcterms:created xsi:type="dcterms:W3CDTF">2022-02-02T05:44:19Z</dcterms:created>
  <dcterms:modified xsi:type="dcterms:W3CDTF">2022-09-15T23:24:54Z</dcterms:modified>
  <cp:category/>
</cp:coreProperties>
</file>